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تیر 99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'!$A$9:$Q$81</definedName>
    <definedName name="_xlnm.Print_Area" localSheetId="2">'اوراق مشارکت'!$A$1:$AK$18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'!$A$1:$K$32</definedName>
    <definedName name="_xlnm.Print_Area" localSheetId="7">'درآمد سود سهام '!$A$1:$S$24</definedName>
    <definedName name="_xlnm.Print_Area" localSheetId="8">'درآمد ناشی از تغییر قیمت اوراق '!$A$1:$Q$43</definedName>
    <definedName name="_xlnm.Print_Area" localSheetId="9">'درآمد ناشی از فروش '!$A$1:$Q$83</definedName>
    <definedName name="_xlnm.Print_Area" localSheetId="13">'سایر درآمدها '!$A$1:$F$13</definedName>
    <definedName name="_xlnm.Print_Area" localSheetId="5">'سپرده '!$A$1:$S$19</definedName>
    <definedName name="_xlnm.Print_Area" localSheetId="11">'سرمایه‌گذاری در اوراق بهادار '!$A$1:$Q$21</definedName>
    <definedName name="_xlnm.Print_Area" localSheetId="10">'سرمایه‌گذاری در سهام '!$A$1:$U$116</definedName>
    <definedName name="_xlnm.Print_Area" localSheetId="0">سهام!$A$1:$Y$61</definedName>
    <definedName name="_xlnm.Print_Area" localSheetId="6">'سود اوراق بهادار و سپرده بانکی '!$A$1:$S$20</definedName>
    <definedName name="_xlnm.Print_Area" localSheetId="4">'گواهی سپرده '!$A$1:$AE$13</definedName>
  </definedNames>
  <calcPr calcId="162913" calcMode="manual"/>
</workbook>
</file>

<file path=xl/calcChain.xml><?xml version="1.0" encoding="utf-8"?>
<calcChain xmlns="http://schemas.openxmlformats.org/spreadsheetml/2006/main">
  <c r="Y59" i="1" l="1"/>
  <c r="W59" i="1"/>
  <c r="U59" i="1"/>
  <c r="S59" i="1"/>
  <c r="Q59" i="1"/>
  <c r="O59" i="1"/>
  <c r="M59" i="1"/>
  <c r="K59" i="1"/>
  <c r="I59" i="1"/>
  <c r="G59" i="1"/>
  <c r="E59" i="1"/>
  <c r="C59" i="1"/>
  <c r="O16" i="3"/>
  <c r="Q16" i="3"/>
  <c r="S16" i="3"/>
  <c r="U16" i="3"/>
  <c r="AK16" i="3"/>
  <c r="AI16" i="3"/>
  <c r="AG16" i="3"/>
  <c r="AC16" i="3"/>
  <c r="AA16" i="3"/>
  <c r="Y16" i="3"/>
  <c r="W16" i="3"/>
  <c r="A4" i="3"/>
  <c r="AC7" i="3"/>
  <c r="O7" i="3"/>
  <c r="C8" i="4"/>
  <c r="A4" i="4"/>
  <c r="A4" i="5"/>
  <c r="Y7" i="5"/>
  <c r="K7" i="5"/>
  <c r="K7" i="6"/>
  <c r="Q7" i="6"/>
  <c r="A4" i="6"/>
  <c r="Q18" i="6"/>
  <c r="O18" i="6"/>
  <c r="M18" i="6"/>
  <c r="K18" i="6"/>
  <c r="A4" i="7"/>
  <c r="S19" i="7"/>
  <c r="O19" i="7"/>
  <c r="M19" i="7"/>
  <c r="I19" i="7"/>
  <c r="S23" i="8"/>
  <c r="Q23" i="8"/>
  <c r="O23" i="8"/>
  <c r="M23" i="8"/>
  <c r="K23" i="8"/>
  <c r="I23" i="8"/>
  <c r="A4" i="8"/>
  <c r="A4" i="9"/>
  <c r="Q42" i="9"/>
  <c r="O42" i="9"/>
  <c r="M42" i="9"/>
  <c r="K42" i="9"/>
  <c r="I42" i="9"/>
  <c r="G42" i="9"/>
  <c r="E42" i="9"/>
  <c r="A4" i="10"/>
  <c r="Q82" i="10"/>
  <c r="O82" i="10"/>
  <c r="M82" i="10"/>
  <c r="K82" i="10"/>
  <c r="I82" i="10"/>
  <c r="G82" i="10"/>
  <c r="E82" i="10"/>
  <c r="C82" i="10"/>
  <c r="U115" i="11"/>
  <c r="S115" i="11"/>
  <c r="Q115" i="11"/>
  <c r="O115" i="11"/>
  <c r="M115" i="11"/>
  <c r="K115" i="11"/>
  <c r="I115" i="11"/>
  <c r="G115" i="11"/>
  <c r="E115" i="11"/>
  <c r="C115" i="11"/>
  <c r="A4" i="11"/>
  <c r="A4" i="12"/>
  <c r="Q20" i="12"/>
  <c r="O20" i="12"/>
  <c r="I20" i="12"/>
  <c r="G20" i="12"/>
  <c r="A4" i="13"/>
  <c r="I31" i="13"/>
  <c r="E31" i="13"/>
  <c r="A4" i="14"/>
  <c r="C12" i="14"/>
  <c r="E12" i="14"/>
  <c r="C11" i="15"/>
  <c r="E11" i="15"/>
  <c r="G11" i="15"/>
  <c r="A4" i="15"/>
  <c r="A4" i="2"/>
  <c r="C7" i="2" l="1"/>
  <c r="S18" i="6"/>
  <c r="Q19" i="7"/>
  <c r="K19" i="7"/>
  <c r="K7" i="2" l="1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3" i="12" l="1"/>
  <c r="Q17" i="12"/>
  <c r="Q16" i="12"/>
  <c r="Q12" i="12"/>
  <c r="Q19" i="12"/>
  <c r="Q11" i="12"/>
  <c r="Q15" i="12"/>
  <c r="Q10" i="12"/>
  <c r="Q14" i="12"/>
  <c r="Q18" i="12"/>
  <c r="I13" i="12"/>
  <c r="I17" i="12"/>
  <c r="I16" i="12"/>
  <c r="I12" i="12"/>
  <c r="I19" i="12"/>
  <c r="I11" i="12"/>
  <c r="I15" i="12"/>
  <c r="I10" i="12"/>
  <c r="I14" i="12"/>
  <c r="I18" i="12"/>
  <c r="L9" i="13" l="1"/>
  <c r="L10" i="13"/>
  <c r="L11" i="13"/>
  <c r="L12" i="13"/>
  <c r="L13" i="13"/>
  <c r="L14" i="13"/>
  <c r="C20" i="12"/>
  <c r="E20" i="12"/>
  <c r="K20" i="12"/>
  <c r="M20" i="12"/>
  <c r="C11" i="4"/>
  <c r="E11" i="4"/>
  <c r="G11" i="4"/>
  <c r="I11" i="4"/>
  <c r="K11" i="4"/>
  <c r="L31" i="13" l="1"/>
</calcChain>
</file>

<file path=xl/sharedStrings.xml><?xml version="1.0" encoding="utf-8"?>
<sst xmlns="http://schemas.openxmlformats.org/spreadsheetml/2006/main" count="1064" uniqueCount="360">
  <si>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</si>
  <si>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</si>
  <si>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</si>
  <si>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</si>
  <si>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</si>
  <si>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</si>
  <si>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</si>
  <si>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</si>
  <si>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</si>
  <si>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</si>
  <si>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</si>
  <si>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</si>
  <si>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</si>
  <si>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</si>
  <si>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</si>
  <si>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</si>
  <si>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</si>
  <si>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</si>
  <si>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</si>
  <si>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</si>
  <si>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</si>
  <si>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</si>
  <si>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</si>
  <si>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</si>
  <si>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</si>
  <si>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</si>
  <si>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</si>
  <si>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</si>
  <si>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</si>
  <si>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</si>
  <si>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</si>
  <si>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</si>
  <si>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</si>
  <si>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</si>
  <si>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</si>
  <si>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</si>
  <si>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</si>
  <si>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</si>
  <si>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</si>
  <si>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</si>
  <si>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</si>
  <si>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</si>
  <si>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</si>
  <si>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</si>
  <si>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</si>
  <si>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</si>
  <si>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</si>
  <si>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</si>
  <si>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</si>
  <si>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</si>
  <si>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</si>
  <si>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</si>
  <si>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</si>
  <si>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</si>
  <si>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</si>
  <si>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</si>
  <si>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</si>
  <si>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</si>
  <si>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</si>
  <si>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</si>
  <si>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</si>
  <si>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</si>
  <si>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</si>
  <si>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</si>
  <si>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</si>
  <si>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</si>
  <si>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</si>
  <si>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</si>
  <si>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</si>
  <si>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</si>
  <si>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</si>
  <si>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</si>
  <si>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</si>
  <si>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</si>
  <si>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</si>
  <si>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</si>
  <si>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</si>
  <si>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</si>
  <si>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</si>
  <si>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</si>
  <si>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</si>
  <si>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</si>
  <si>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</si>
  <si>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</si>
  <si>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</si>
  <si>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</si>
  <si>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</si>
  <si>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</si>
  <si>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</si>
  <si>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</si>
  <si>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</si>
  <si>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</si>
  <si>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</si>
  <si>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</si>
  <si>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</si>
  <si>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</si>
  <si>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</si>
  <si>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</si>
  <si>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</si>
  <si>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</si>
  <si>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</si>
  <si>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</si>
  <si>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</si>
  <si>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</si>
  <si>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</si>
  <si>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</si>
  <si>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>سرمایه گذاری صدرتامین</t>
  </si>
  <si>
    <t>سکه تمام بهارتحویلی 1روزه رفاه</t>
  </si>
  <si>
    <t>شرکت ارتباطات سیار ایران</t>
  </si>
  <si>
    <t xml:space="preserve">بانک پارسیان </t>
  </si>
  <si>
    <t>1398/10/04</t>
  </si>
  <si>
    <t>سیمان فارس و خوزستان</t>
  </si>
  <si>
    <t>لیزینگ رایان‌ سایپا</t>
  </si>
  <si>
    <t>سایپا</t>
  </si>
  <si>
    <t>اعتباری ملل</t>
  </si>
  <si>
    <t>پتروشیمی شازند</t>
  </si>
  <si>
    <t>پالایش نفت تبریز</t>
  </si>
  <si>
    <t>سرمایه گذاری دارویی تامین</t>
  </si>
  <si>
    <t>گروه سرمایه گذاری میراث فرهنگی</t>
  </si>
  <si>
    <t>پالایش نفت اصفهان</t>
  </si>
  <si>
    <t>پتروشيمي تندگويان</t>
  </si>
  <si>
    <t>عمران‌وتوسعه‌فارس‌</t>
  </si>
  <si>
    <t>صنعتی دوده فام</t>
  </si>
  <si>
    <t>بین‌المللی‌توسعه‌ساختمان</t>
  </si>
  <si>
    <t>تامین‌ ماسه‌ ریخته‌گری‌</t>
  </si>
  <si>
    <t>نیروکلر</t>
  </si>
  <si>
    <t>فولاد مبارکه اصفهان</t>
  </si>
  <si>
    <t>توکا رنگ فولاد سپاهان</t>
  </si>
  <si>
    <t>ایران‌ارقام‌</t>
  </si>
  <si>
    <t>پارس‌ خودرو</t>
  </si>
  <si>
    <t>بانک تجارت</t>
  </si>
  <si>
    <t>بانک ملت</t>
  </si>
  <si>
    <t>پالایش نفت بندرعباس</t>
  </si>
  <si>
    <t>پالایش نفت تهران</t>
  </si>
  <si>
    <t>پتروشیمی پردیس</t>
  </si>
  <si>
    <t>پتروشیمی فناوران</t>
  </si>
  <si>
    <t>توسعه‌معادن‌وفلزات‌</t>
  </si>
  <si>
    <t>خدمات‌انفورماتیک‌</t>
  </si>
  <si>
    <t>داروسازی آوه سینا</t>
  </si>
  <si>
    <t>داروسازی‌ امین‌</t>
  </si>
  <si>
    <t>سرمایه گذاری توسعه صنعت وتجارت</t>
  </si>
  <si>
    <t>سرمایه گذاری شفادارو</t>
  </si>
  <si>
    <t>فرآورده‌های‌غدایی‌وقندپیرانشهر</t>
  </si>
  <si>
    <t>فولاد کاوه جنوب کیش</t>
  </si>
  <si>
    <t>مخابرات ایران</t>
  </si>
  <si>
    <t>ملی‌ صنایع‌ مس‌ ایران‌</t>
  </si>
  <si>
    <t>گروه اقتصادی کرمان خودرو</t>
  </si>
  <si>
    <t>بانک سینا</t>
  </si>
  <si>
    <t>ایران‌ ترانسفو</t>
  </si>
  <si>
    <t>بیمه نوین</t>
  </si>
  <si>
    <t>شیشه‌ همدان‌</t>
  </si>
  <si>
    <t>بیمه  تعاون</t>
  </si>
  <si>
    <t>کارخانجات‌مخابراتی‌ایران‌</t>
  </si>
  <si>
    <t>گروه‌بهمن‌</t>
  </si>
  <si>
    <t>افرانت</t>
  </si>
  <si>
    <t>توسعه حمل و نقل ریلی پارسیان</t>
  </si>
  <si>
    <t>داروسازی سبحان انکولوژی</t>
  </si>
  <si>
    <t>پليمر آريا ساسول</t>
  </si>
  <si>
    <t>مجتمع صنایع لاستیک یزد</t>
  </si>
  <si>
    <t>1399/03/31</t>
  </si>
  <si>
    <t>0203466325003</t>
  </si>
  <si>
    <t>20100378729603</t>
  </si>
  <si>
    <t>1399/03/19</t>
  </si>
  <si>
    <t>1399/03/27</t>
  </si>
  <si>
    <t>قاسم ایران</t>
  </si>
  <si>
    <t>بیمه پاسارگاد</t>
  </si>
  <si>
    <t>تولیدات پتروشیمی قائد بصیر</t>
  </si>
  <si>
    <t>شیشه‌ و گاز</t>
  </si>
  <si>
    <t>لبنیات‌کالبر</t>
  </si>
  <si>
    <t>لیزینگ‌صنعت‌ومعدن‌</t>
  </si>
  <si>
    <t>کارخانجات‌تولیدی‌شیشه‌رازی‌</t>
  </si>
  <si>
    <t>س. توسعه و عمران استان کرمان</t>
  </si>
  <si>
    <t>سرمايه گذاري تامين اجتماعي</t>
  </si>
  <si>
    <t>سرمایه‌گذاری‌غدیر(هلدینگ‌</t>
  </si>
  <si>
    <t>پتروشیمی کازرون</t>
  </si>
  <si>
    <t>مدیریت صنعت شوینده ت.ص.بهشهر</t>
  </si>
  <si>
    <t>تولید نیروی برق دماوند</t>
  </si>
  <si>
    <t>گروه پتروشیمی س. ایرانیان</t>
  </si>
  <si>
    <t>برای ماه منتهی به 1399/04/31</t>
  </si>
  <si>
    <t>1399/04/31</t>
  </si>
  <si>
    <t>0.00%</t>
  </si>
  <si>
    <t>6.61%</t>
  </si>
  <si>
    <t>8.81%</t>
  </si>
  <si>
    <t>0.54%</t>
  </si>
  <si>
    <t>0.23%</t>
  </si>
  <si>
    <t>3.19%</t>
  </si>
  <si>
    <t>4.86%</t>
  </si>
  <si>
    <t>2.93%</t>
  </si>
  <si>
    <t>11.42%</t>
  </si>
  <si>
    <t>0.06%</t>
  </si>
  <si>
    <t>14.09%</t>
  </si>
  <si>
    <t>س. نفت و گاز و پتروشیمی تأمین</t>
  </si>
  <si>
    <t>4.40%</t>
  </si>
  <si>
    <t>پالایش نفت لاوان</t>
  </si>
  <si>
    <t>4.57%</t>
  </si>
  <si>
    <t>پتروشیمی زاگرس</t>
  </si>
  <si>
    <t>8.67%</t>
  </si>
  <si>
    <t>آهنگری‌ تراکتورسازی‌ ایران‌</t>
  </si>
  <si>
    <t>گروه س توسعه صنعتی ایران</t>
  </si>
  <si>
    <t>سرمایه گذاری سبحان</t>
  </si>
  <si>
    <t>سرمايه گذاري صبا تامين</t>
  </si>
  <si>
    <t>9.72%</t>
  </si>
  <si>
    <t>سرمایه‌ گذاری‌ پارس‌ توشه‌</t>
  </si>
  <si>
    <t>3.72%</t>
  </si>
  <si>
    <t>نفت‌ بهران‌</t>
  </si>
  <si>
    <t>3.55%</t>
  </si>
  <si>
    <t>آسان پرداخت پرشین</t>
  </si>
  <si>
    <t>تامين سرمايه بانك ملت</t>
  </si>
  <si>
    <t>سرمايه گذاري سيمان تامين</t>
  </si>
  <si>
    <t>0.57%</t>
  </si>
  <si>
    <t>پديده شيمي قرن</t>
  </si>
  <si>
    <t>سرمایه گذاری مسکن شمال شرق</t>
  </si>
  <si>
    <t>توسعه مولد نیروگاهی جهرم</t>
  </si>
  <si>
    <t>توسعه‌ معادن‌ روی‌ ایران‌</t>
  </si>
  <si>
    <t>تولیدی فولاد سپید فراب کویر</t>
  </si>
  <si>
    <t>اسنادخزانه-م9بودجه98-000923</t>
  </si>
  <si>
    <t>بله</t>
  </si>
  <si>
    <t>1398/07/23</t>
  </si>
  <si>
    <t>1400/09/23</t>
  </si>
  <si>
    <t>0.01%</t>
  </si>
  <si>
    <t>2.20%</t>
  </si>
  <si>
    <t>0.04%</t>
  </si>
  <si>
    <t>1399/04/26</t>
  </si>
  <si>
    <t>1399/04/18</t>
  </si>
  <si>
    <t>1399/04/22</t>
  </si>
  <si>
    <t>1399/04/10</t>
  </si>
  <si>
    <t>1399/04/30</t>
  </si>
  <si>
    <t>1399/04/25</t>
  </si>
  <si>
    <t>1399/04/09</t>
  </si>
  <si>
    <t>0.07%</t>
  </si>
  <si>
    <t>0.03%</t>
  </si>
  <si>
    <t>-2.49%</t>
  </si>
  <si>
    <t>-1.02%</t>
  </si>
  <si>
    <t>13.16%</t>
  </si>
  <si>
    <t>5.41%</t>
  </si>
  <si>
    <t>2.65%</t>
  </si>
  <si>
    <t>0.93%</t>
  </si>
  <si>
    <t>10.89%</t>
  </si>
  <si>
    <t>4.48%</t>
  </si>
  <si>
    <t>-0.10%</t>
  </si>
  <si>
    <t>0.41%</t>
  </si>
  <si>
    <t>2.64%</t>
  </si>
  <si>
    <t>2.68%</t>
  </si>
  <si>
    <t>-0.25%</t>
  </si>
  <si>
    <t>3.58%</t>
  </si>
  <si>
    <t>1.47%</t>
  </si>
  <si>
    <t>2.84%</t>
  </si>
  <si>
    <t>1.17%</t>
  </si>
  <si>
    <t>0.46%</t>
  </si>
  <si>
    <t>0.19%</t>
  </si>
  <si>
    <t>-1.26%</t>
  </si>
  <si>
    <t>-0.52%</t>
  </si>
  <si>
    <t>10.44%</t>
  </si>
  <si>
    <t>5.99%</t>
  </si>
  <si>
    <t>0.67%</t>
  </si>
  <si>
    <t>0.98%</t>
  </si>
  <si>
    <t>-0.27%</t>
  </si>
  <si>
    <t>-0.11%</t>
  </si>
  <si>
    <t>2.59%</t>
  </si>
  <si>
    <t>1.79%</t>
  </si>
  <si>
    <t>-4.61%</t>
  </si>
  <si>
    <t>-1.89%</t>
  </si>
  <si>
    <t>-1.83%</t>
  </si>
  <si>
    <t>-0.83%</t>
  </si>
  <si>
    <t>7.42%</t>
  </si>
  <si>
    <t>3.05%</t>
  </si>
  <si>
    <t>0.72%</t>
  </si>
  <si>
    <t>0.30%</t>
  </si>
  <si>
    <t>2.88%</t>
  </si>
  <si>
    <t>1.18%</t>
  </si>
  <si>
    <t>-0.23%</t>
  </si>
  <si>
    <t>-0.09%</t>
  </si>
  <si>
    <t>1.13%</t>
  </si>
  <si>
    <t>6.66%</t>
  </si>
  <si>
    <t>2.74%</t>
  </si>
  <si>
    <t>1.35%</t>
  </si>
  <si>
    <t>0.52%</t>
  </si>
  <si>
    <t>0.02%</t>
  </si>
  <si>
    <t>0.83%</t>
  </si>
  <si>
    <t>2.05%</t>
  </si>
  <si>
    <t>0.84%</t>
  </si>
  <si>
    <t>6.74%</t>
  </si>
  <si>
    <t>2.77%</t>
  </si>
  <si>
    <t>5.51%</t>
  </si>
  <si>
    <t>2.81%</t>
  </si>
  <si>
    <t>0.15%</t>
  </si>
  <si>
    <t>-1.37%</t>
  </si>
  <si>
    <t>-0.56%</t>
  </si>
  <si>
    <t>3.63%</t>
  </si>
  <si>
    <t>1.49%</t>
  </si>
  <si>
    <t>0.16%</t>
  </si>
  <si>
    <t>1.58%</t>
  </si>
  <si>
    <t>1.10%</t>
  </si>
  <si>
    <t>0.60%</t>
  </si>
  <si>
    <t>1.30%</t>
  </si>
  <si>
    <t>0.21%</t>
  </si>
  <si>
    <t>0.05%</t>
  </si>
  <si>
    <t>0.08%</t>
  </si>
  <si>
    <t>-0.15%</t>
  </si>
  <si>
    <t>2.67%</t>
  </si>
  <si>
    <t>0.99%</t>
  </si>
  <si>
    <t>0.35%</t>
  </si>
  <si>
    <t>1.08%</t>
  </si>
  <si>
    <t>2.80%</t>
  </si>
  <si>
    <t>2.54%</t>
  </si>
  <si>
    <t>0.32%</t>
  </si>
  <si>
    <t>-0.18%</t>
  </si>
  <si>
    <t>2.43%</t>
  </si>
  <si>
    <t>1.03%</t>
  </si>
  <si>
    <t>-0.05%</t>
  </si>
  <si>
    <t>3.66%</t>
  </si>
  <si>
    <t>0.87%</t>
  </si>
  <si>
    <t>0.12%</t>
  </si>
  <si>
    <t>1.24%</t>
  </si>
  <si>
    <t>0.25%</t>
  </si>
  <si>
    <t>1.16%</t>
  </si>
  <si>
    <t>0.10%</t>
  </si>
  <si>
    <t>1.19%</t>
  </si>
  <si>
    <t>1.05%</t>
  </si>
  <si>
    <t>-0.36%</t>
  </si>
  <si>
    <t>0.09%</t>
  </si>
  <si>
    <t>-1.98%</t>
  </si>
  <si>
    <t>23.96%</t>
  </si>
  <si>
    <t>11.40%</t>
  </si>
  <si>
    <t>-3.39%</t>
  </si>
  <si>
    <t>0.17%</t>
  </si>
  <si>
    <t>-2.36%</t>
  </si>
  <si>
    <t>0.36%</t>
  </si>
  <si>
    <t>23.37%</t>
  </si>
  <si>
    <t>13.29%</t>
  </si>
  <si>
    <t>3.37%</t>
  </si>
  <si>
    <t>2.78%</t>
  </si>
  <si>
    <t>1.23%</t>
  </si>
  <si>
    <t>0.71%</t>
  </si>
  <si>
    <t>0.50%</t>
  </si>
  <si>
    <t>-0.87%</t>
  </si>
  <si>
    <t>0.27%</t>
  </si>
  <si>
    <t>-1.27%</t>
  </si>
  <si>
    <t>-3.20%</t>
  </si>
  <si>
    <t>-0.73%</t>
  </si>
  <si>
    <t>-0.30%</t>
  </si>
  <si>
    <t>-9.69%</t>
  </si>
  <si>
    <t>-1.08%</t>
  </si>
  <si>
    <t>1.01%</t>
  </si>
  <si>
    <t>0.88%</t>
  </si>
  <si>
    <t>0.48%</t>
  </si>
  <si>
    <t>0.20%</t>
  </si>
  <si>
    <t>-3.10%</t>
  </si>
  <si>
    <t>-0.77%</t>
  </si>
  <si>
    <t>-0.01%</t>
  </si>
  <si>
    <t>-0.63%</t>
  </si>
  <si>
    <t>-4.84%</t>
  </si>
  <si>
    <t>0.22%</t>
  </si>
  <si>
    <t>-2.56%</t>
  </si>
  <si>
    <t>-0.54%</t>
  </si>
  <si>
    <t>سرمایه‌گذاری در سهام</t>
  </si>
  <si>
    <t>95.90%</t>
  </si>
  <si>
    <t>21.41%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</si>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</sst>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14" fillId="0" borderId="0" xfId="0" applyFont="1"/>
    <xf numFmtId="3" fontId="13" fillId="0" borderId="0" xfId="0" applyNumberFormat="1" applyFont="1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60"/>
  <sheetViews>
    <sheetView rightToLeft="1" tabSelected="1" view="pageBreakPreview" zoomScale="70" zoomScaleNormal="70" zoomScaleSheetLayoutView="70" workbookViewId="0">
      <selection activeCell="Y60" sqref="Y60"/>
    </sheetView>
  </sheetViews>
  <sheetFormatPr defaultRowHeight="18.7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39" t="s">
        <v>101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31" ht="30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31" ht="30">
      <c r="A4" s="39" t="s">
        <v>178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31" s="14" customFormat="1" ht="25.5">
      <c r="A5" s="38" t="s">
        <v>81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31" s="14" customFormat="1" ht="25.5">
      <c r="A6" s="38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8" spans="1:31" ht="30">
      <c r="A8" s="39" t="s">
        <v>1</v>
      </c>
      <c r="C8" s="41" t="s">
        <v>159</v>
      </c>
      <c r="D8" s="41" t="s">
        <v>2</v>
      </c>
      <c r="E8" s="41" t="s">
        <v>2</v>
      </c>
      <c r="F8" s="41" t="s">
        <v>2</v>
      </c>
      <c r="G8" s="41" t="s">
        <v>2</v>
      </c>
      <c r="I8" s="41" t="s">
        <v>3</v>
      </c>
      <c r="J8" s="41" t="s">
        <v>3</v>
      </c>
      <c r="K8" s="41" t="s">
        <v>3</v>
      </c>
      <c r="L8" s="41" t="s">
        <v>3</v>
      </c>
      <c r="M8" s="41" t="s">
        <v>3</v>
      </c>
      <c r="N8" s="41" t="s">
        <v>3</v>
      </c>
      <c r="O8" s="41" t="s">
        <v>3</v>
      </c>
      <c r="Q8" s="41" t="s">
        <v>179</v>
      </c>
      <c r="R8" s="41" t="s">
        <v>4</v>
      </c>
      <c r="S8" s="41" t="s">
        <v>4</v>
      </c>
      <c r="T8" s="41" t="s">
        <v>4</v>
      </c>
      <c r="U8" s="41" t="s">
        <v>4</v>
      </c>
      <c r="V8" s="41" t="s">
        <v>4</v>
      </c>
      <c r="W8" s="41" t="s">
        <v>4</v>
      </c>
      <c r="X8" s="41" t="s">
        <v>4</v>
      </c>
      <c r="Y8" s="41" t="s">
        <v>4</v>
      </c>
      <c r="AE8" s="4">
        <v>590848004105</v>
      </c>
    </row>
    <row r="9" spans="1:31" ht="30">
      <c r="A9" s="39" t="s">
        <v>1</v>
      </c>
      <c r="C9" s="40" t="s">
        <v>5</v>
      </c>
      <c r="D9" s="19"/>
      <c r="E9" s="40" t="s">
        <v>6</v>
      </c>
      <c r="F9" s="19"/>
      <c r="G9" s="40" t="s">
        <v>7</v>
      </c>
      <c r="I9" s="39" t="s">
        <v>8</v>
      </c>
      <c r="J9" s="39" t="s">
        <v>8</v>
      </c>
      <c r="K9" s="39" t="s">
        <v>8</v>
      </c>
      <c r="L9" s="19"/>
      <c r="M9" s="39" t="s">
        <v>9</v>
      </c>
      <c r="N9" s="39" t="s">
        <v>9</v>
      </c>
      <c r="O9" s="39" t="s">
        <v>9</v>
      </c>
      <c r="Q9" s="40" t="s">
        <v>5</v>
      </c>
      <c r="R9" s="19"/>
      <c r="S9" s="40" t="s">
        <v>10</v>
      </c>
      <c r="T9" s="19"/>
      <c r="U9" s="40" t="s">
        <v>6</v>
      </c>
      <c r="V9" s="19"/>
      <c r="W9" s="40" t="s">
        <v>7</v>
      </c>
      <c r="X9" s="19"/>
      <c r="Y9" s="42" t="s">
        <v>11</v>
      </c>
    </row>
    <row r="10" spans="1:31" ht="30">
      <c r="A10" s="39" t="s">
        <v>1</v>
      </c>
      <c r="C10" s="41" t="s">
        <v>5</v>
      </c>
      <c r="D10" s="19"/>
      <c r="E10" s="41" t="s">
        <v>6</v>
      </c>
      <c r="F10" s="19"/>
      <c r="G10" s="41" t="s">
        <v>7</v>
      </c>
      <c r="I10" s="41" t="s">
        <v>5</v>
      </c>
      <c r="J10" s="19"/>
      <c r="K10" s="41" t="s">
        <v>6</v>
      </c>
      <c r="L10" s="19"/>
      <c r="M10" s="41" t="s">
        <v>5</v>
      </c>
      <c r="N10" s="19"/>
      <c r="O10" s="41" t="s">
        <v>12</v>
      </c>
      <c r="Q10" s="41" t="s">
        <v>5</v>
      </c>
      <c r="R10" s="19"/>
      <c r="S10" s="41" t="s">
        <v>10</v>
      </c>
      <c r="T10" s="19"/>
      <c r="U10" s="41" t="s">
        <v>6</v>
      </c>
      <c r="V10" s="19"/>
      <c r="W10" s="41" t="s">
        <v>7</v>
      </c>
      <c r="X10" s="19"/>
      <c r="Y10" s="43" t="s">
        <v>11</v>
      </c>
    </row>
    <row r="11" spans="1:31" ht="21">
      <c r="A11" s="3" t="s">
        <v>114</v>
      </c>
      <c r="C11" s="4">
        <v>2800000</v>
      </c>
      <c r="E11" s="4">
        <v>32350716943</v>
      </c>
      <c r="G11" s="4">
        <v>32102017255</v>
      </c>
      <c r="I11" s="4">
        <v>0</v>
      </c>
      <c r="K11" s="4">
        <v>0</v>
      </c>
      <c r="M11" s="4">
        <v>-2800000</v>
      </c>
      <c r="O11" s="4">
        <v>35677199470</v>
      </c>
      <c r="Q11" s="4">
        <v>0</v>
      </c>
      <c r="S11" s="4">
        <v>0</v>
      </c>
      <c r="U11" s="4">
        <v>0</v>
      </c>
      <c r="W11" s="4">
        <v>0</v>
      </c>
      <c r="Y11" s="5" t="s">
        <v>180</v>
      </c>
    </row>
    <row r="12" spans="1:31" ht="21">
      <c r="A12" s="3" t="s">
        <v>154</v>
      </c>
      <c r="C12" s="4">
        <v>500000</v>
      </c>
      <c r="E12" s="4">
        <v>14228259524</v>
      </c>
      <c r="G12" s="4">
        <v>14607723425</v>
      </c>
      <c r="I12" s="4">
        <v>0</v>
      </c>
      <c r="K12" s="4">
        <v>0</v>
      </c>
      <c r="M12" s="4">
        <v>-500000</v>
      </c>
      <c r="O12" s="4">
        <v>18824330758</v>
      </c>
      <c r="Q12" s="4">
        <v>0</v>
      </c>
      <c r="S12" s="4">
        <v>0</v>
      </c>
      <c r="U12" s="4">
        <v>0</v>
      </c>
      <c r="W12" s="4">
        <v>0</v>
      </c>
      <c r="Y12" s="5" t="s">
        <v>180</v>
      </c>
    </row>
    <row r="13" spans="1:31" ht="21">
      <c r="A13" s="3" t="s">
        <v>148</v>
      </c>
      <c r="C13" s="4">
        <v>800000</v>
      </c>
      <c r="E13" s="4">
        <v>37828319719</v>
      </c>
      <c r="G13" s="4">
        <v>41269650400</v>
      </c>
      <c r="I13" s="4">
        <v>0</v>
      </c>
      <c r="K13" s="4">
        <v>0</v>
      </c>
      <c r="M13" s="4">
        <v>-800000</v>
      </c>
      <c r="O13" s="4">
        <v>49857848093</v>
      </c>
      <c r="Q13" s="4">
        <v>0</v>
      </c>
      <c r="S13" s="4">
        <v>0</v>
      </c>
      <c r="U13" s="4">
        <v>0</v>
      </c>
      <c r="W13" s="4">
        <v>0</v>
      </c>
      <c r="Y13" s="5" t="s">
        <v>180</v>
      </c>
    </row>
    <row r="14" spans="1:31" ht="21">
      <c r="A14" s="3" t="s">
        <v>130</v>
      </c>
      <c r="C14" s="4">
        <v>9600000</v>
      </c>
      <c r="E14" s="4">
        <v>22687378515</v>
      </c>
      <c r="G14" s="4">
        <v>23559946800</v>
      </c>
      <c r="I14" s="4">
        <v>0</v>
      </c>
      <c r="K14" s="4">
        <v>0</v>
      </c>
      <c r="M14" s="4">
        <v>-9600000</v>
      </c>
      <c r="O14" s="4">
        <v>26961455419</v>
      </c>
      <c r="Q14" s="4">
        <v>0</v>
      </c>
      <c r="S14" s="4">
        <v>0</v>
      </c>
      <c r="U14" s="4">
        <v>0</v>
      </c>
      <c r="W14" s="4">
        <v>0</v>
      </c>
      <c r="Y14" s="5" t="s">
        <v>180</v>
      </c>
    </row>
    <row r="15" spans="1:31" ht="21">
      <c r="A15" s="3" t="s">
        <v>147</v>
      </c>
      <c r="C15" s="4">
        <v>3500000</v>
      </c>
      <c r="E15" s="4">
        <v>44476514540</v>
      </c>
      <c r="G15" s="4">
        <v>46321049250</v>
      </c>
      <c r="I15" s="4">
        <v>0</v>
      </c>
      <c r="K15" s="4">
        <v>0</v>
      </c>
      <c r="M15" s="4">
        <v>0</v>
      </c>
      <c r="O15" s="4">
        <v>0</v>
      </c>
      <c r="Q15" s="4">
        <v>3500000</v>
      </c>
      <c r="S15" s="4">
        <v>13790</v>
      </c>
      <c r="U15" s="4">
        <v>44476514540</v>
      </c>
      <c r="W15" s="4">
        <v>47955500687.5</v>
      </c>
      <c r="Y15" s="5" t="s">
        <v>181</v>
      </c>
    </row>
    <row r="16" spans="1:31" ht="21">
      <c r="A16" s="3" t="s">
        <v>105</v>
      </c>
      <c r="C16" s="4">
        <v>1200000</v>
      </c>
      <c r="E16" s="4">
        <v>2871972138</v>
      </c>
      <c r="G16" s="4">
        <v>2849608950</v>
      </c>
      <c r="I16" s="4">
        <v>0</v>
      </c>
      <c r="K16" s="4">
        <v>0</v>
      </c>
      <c r="M16" s="4">
        <v>-1200000</v>
      </c>
      <c r="O16" s="4">
        <v>3954478339</v>
      </c>
      <c r="Q16" s="4">
        <v>0</v>
      </c>
      <c r="S16" s="4">
        <v>0</v>
      </c>
      <c r="U16" s="4">
        <v>0</v>
      </c>
      <c r="W16" s="4">
        <v>0</v>
      </c>
      <c r="Y16" s="5" t="s">
        <v>180</v>
      </c>
    </row>
    <row r="17" spans="1:25" ht="21">
      <c r="A17" s="3" t="s">
        <v>151</v>
      </c>
      <c r="C17" s="4">
        <v>2000000</v>
      </c>
      <c r="E17" s="4">
        <v>13685563261</v>
      </c>
      <c r="G17" s="4">
        <v>13665802475</v>
      </c>
      <c r="I17" s="4">
        <v>0</v>
      </c>
      <c r="K17" s="4">
        <v>0</v>
      </c>
      <c r="M17" s="4">
        <v>-2000000</v>
      </c>
      <c r="O17" s="4">
        <v>13255185856</v>
      </c>
      <c r="Q17" s="4">
        <v>0</v>
      </c>
      <c r="S17" s="4">
        <v>0</v>
      </c>
      <c r="U17" s="4">
        <v>0</v>
      </c>
      <c r="W17" s="4">
        <v>0</v>
      </c>
      <c r="Y17" s="5" t="s">
        <v>180</v>
      </c>
    </row>
    <row r="18" spans="1:25" ht="21">
      <c r="A18" s="3" t="s">
        <v>149</v>
      </c>
      <c r="C18" s="4">
        <v>1000000</v>
      </c>
      <c r="E18" s="4">
        <v>12340423758</v>
      </c>
      <c r="G18" s="4">
        <v>11983658837.5</v>
      </c>
      <c r="I18" s="4">
        <v>0</v>
      </c>
      <c r="K18" s="4">
        <v>0</v>
      </c>
      <c r="M18" s="4">
        <v>-1000000</v>
      </c>
      <c r="O18" s="4">
        <v>11935295917</v>
      </c>
      <c r="Q18" s="4">
        <v>0</v>
      </c>
      <c r="S18" s="4">
        <v>0</v>
      </c>
      <c r="U18" s="4">
        <v>0</v>
      </c>
      <c r="W18" s="4">
        <v>0</v>
      </c>
      <c r="Y18" s="5" t="s">
        <v>180</v>
      </c>
    </row>
    <row r="19" spans="1:25" ht="21">
      <c r="A19" s="3" t="s">
        <v>133</v>
      </c>
      <c r="C19" s="4">
        <v>1500000</v>
      </c>
      <c r="E19" s="4">
        <v>11773994954</v>
      </c>
      <c r="G19" s="4">
        <v>26260517625</v>
      </c>
      <c r="I19" s="4">
        <v>0</v>
      </c>
      <c r="K19" s="4">
        <v>0</v>
      </c>
      <c r="M19" s="4">
        <v>0</v>
      </c>
      <c r="O19" s="4">
        <v>0</v>
      </c>
      <c r="Q19" s="4">
        <v>1500000</v>
      </c>
      <c r="S19" s="4">
        <v>42880</v>
      </c>
      <c r="U19" s="4">
        <v>11773994954</v>
      </c>
      <c r="W19" s="4">
        <v>63907548000</v>
      </c>
      <c r="Y19" s="5" t="s">
        <v>182</v>
      </c>
    </row>
    <row r="20" spans="1:25" ht="21">
      <c r="A20" s="3" t="s">
        <v>134</v>
      </c>
      <c r="C20" s="4">
        <v>662</v>
      </c>
      <c r="E20" s="4">
        <v>41602157</v>
      </c>
      <c r="G20" s="4">
        <v>54402909.846749999</v>
      </c>
      <c r="I20" s="4">
        <v>0</v>
      </c>
      <c r="K20" s="4">
        <v>0</v>
      </c>
      <c r="M20" s="4">
        <v>-662</v>
      </c>
      <c r="O20" s="4">
        <v>72181723</v>
      </c>
      <c r="Q20" s="4">
        <v>0</v>
      </c>
      <c r="S20" s="4">
        <v>0</v>
      </c>
      <c r="U20" s="4">
        <v>0</v>
      </c>
      <c r="W20" s="4">
        <v>0</v>
      </c>
      <c r="Y20" s="5" t="s">
        <v>180</v>
      </c>
    </row>
    <row r="21" spans="1:25" ht="21">
      <c r="A21" s="3" t="s">
        <v>115</v>
      </c>
      <c r="C21" s="4">
        <v>300000</v>
      </c>
      <c r="E21" s="4">
        <v>8363867884</v>
      </c>
      <c r="G21" s="4">
        <v>8954210550</v>
      </c>
      <c r="I21" s="4">
        <v>0</v>
      </c>
      <c r="K21" s="4">
        <v>0</v>
      </c>
      <c r="M21" s="4">
        <v>-300000</v>
      </c>
      <c r="O21" s="4">
        <v>10551899277</v>
      </c>
      <c r="Q21" s="4">
        <v>0</v>
      </c>
      <c r="S21" s="4">
        <v>0</v>
      </c>
      <c r="U21" s="4">
        <v>0</v>
      </c>
      <c r="W21" s="4">
        <v>0</v>
      </c>
      <c r="Y21" s="5" t="s">
        <v>180</v>
      </c>
    </row>
    <row r="22" spans="1:25" ht="21">
      <c r="A22" s="3" t="s">
        <v>157</v>
      </c>
      <c r="C22" s="4">
        <v>33250</v>
      </c>
      <c r="E22" s="4">
        <v>2167989039</v>
      </c>
      <c r="G22" s="4">
        <v>3005521458.5156298</v>
      </c>
      <c r="I22" s="4">
        <v>0</v>
      </c>
      <c r="K22" s="4">
        <v>0</v>
      </c>
      <c r="M22" s="4">
        <v>0</v>
      </c>
      <c r="O22" s="4">
        <v>0</v>
      </c>
      <c r="Q22" s="4">
        <v>33250</v>
      </c>
      <c r="S22" s="4">
        <v>118192</v>
      </c>
      <c r="U22" s="4">
        <v>2167989039</v>
      </c>
      <c r="W22" s="4">
        <v>3904683618.8499999</v>
      </c>
      <c r="Y22" s="5" t="s">
        <v>183</v>
      </c>
    </row>
    <row r="23" spans="1:25" ht="21">
      <c r="A23" s="3" t="s">
        <v>155</v>
      </c>
      <c r="C23" s="4">
        <v>400000</v>
      </c>
      <c r="E23" s="4">
        <v>21664603258</v>
      </c>
      <c r="G23" s="4">
        <v>29510343620</v>
      </c>
      <c r="I23" s="4">
        <v>0</v>
      </c>
      <c r="K23" s="4">
        <v>0</v>
      </c>
      <c r="M23" s="4">
        <v>-400000</v>
      </c>
      <c r="O23" s="4">
        <v>27546727457</v>
      </c>
      <c r="Q23" s="4">
        <v>0</v>
      </c>
      <c r="S23" s="4">
        <v>0</v>
      </c>
      <c r="U23" s="4">
        <v>0</v>
      </c>
      <c r="W23" s="4">
        <v>0</v>
      </c>
      <c r="Y23" s="5" t="s">
        <v>180</v>
      </c>
    </row>
    <row r="24" spans="1:25" ht="21">
      <c r="A24" s="3" t="s">
        <v>137</v>
      </c>
      <c r="C24" s="4">
        <v>550000</v>
      </c>
      <c r="E24" s="4">
        <v>20310108903</v>
      </c>
      <c r="G24" s="4">
        <v>25798996231.25</v>
      </c>
      <c r="I24" s="4">
        <v>0</v>
      </c>
      <c r="K24" s="4">
        <v>0</v>
      </c>
      <c r="M24" s="4">
        <v>-550000</v>
      </c>
      <c r="O24" s="4">
        <v>24607685062</v>
      </c>
      <c r="Q24" s="4">
        <v>0</v>
      </c>
      <c r="S24" s="4">
        <v>0</v>
      </c>
      <c r="U24" s="4">
        <v>0</v>
      </c>
      <c r="W24" s="4">
        <v>0</v>
      </c>
      <c r="Y24" s="5" t="s">
        <v>180</v>
      </c>
    </row>
    <row r="25" spans="1:25" ht="21">
      <c r="A25" s="3" t="s">
        <v>156</v>
      </c>
      <c r="C25" s="4">
        <v>50910</v>
      </c>
      <c r="E25" s="4">
        <v>1114730475</v>
      </c>
      <c r="G25" s="4">
        <v>1598793936.9273701</v>
      </c>
      <c r="I25" s="4">
        <v>0</v>
      </c>
      <c r="K25" s="4">
        <v>0</v>
      </c>
      <c r="M25" s="4">
        <v>0</v>
      </c>
      <c r="O25" s="4">
        <v>0</v>
      </c>
      <c r="Q25" s="4">
        <v>50910</v>
      </c>
      <c r="S25" s="4">
        <v>33631</v>
      </c>
      <c r="U25" s="4">
        <v>1114730475</v>
      </c>
      <c r="W25" s="4">
        <v>1701175021.12837</v>
      </c>
      <c r="Y25" s="5" t="s">
        <v>184</v>
      </c>
    </row>
    <row r="26" spans="1:25" ht="21">
      <c r="A26" s="3" t="s">
        <v>113</v>
      </c>
      <c r="C26" s="4">
        <v>10400000</v>
      </c>
      <c r="E26" s="4">
        <v>22623289676</v>
      </c>
      <c r="G26" s="4">
        <v>23869946100</v>
      </c>
      <c r="I26" s="4">
        <v>0</v>
      </c>
      <c r="K26" s="4">
        <v>0</v>
      </c>
      <c r="M26" s="4">
        <v>-10400000</v>
      </c>
      <c r="O26" s="4">
        <v>43950001189</v>
      </c>
      <c r="Q26" s="4">
        <v>0</v>
      </c>
      <c r="S26" s="4">
        <v>0</v>
      </c>
      <c r="U26" s="4">
        <v>0</v>
      </c>
      <c r="W26" s="4">
        <v>0</v>
      </c>
      <c r="Y26" s="5" t="s">
        <v>180</v>
      </c>
    </row>
    <row r="27" spans="1:25" ht="21">
      <c r="A27" s="3" t="s">
        <v>141</v>
      </c>
      <c r="C27" s="4">
        <v>300000</v>
      </c>
      <c r="E27" s="4">
        <v>12474912385</v>
      </c>
      <c r="G27" s="4">
        <v>17973997875</v>
      </c>
      <c r="I27" s="4">
        <v>0</v>
      </c>
      <c r="K27" s="4">
        <v>0</v>
      </c>
      <c r="M27" s="4">
        <v>0</v>
      </c>
      <c r="O27" s="4">
        <v>0</v>
      </c>
      <c r="Q27" s="4">
        <v>300000</v>
      </c>
      <c r="S27" s="4">
        <v>77590</v>
      </c>
      <c r="U27" s="4">
        <v>12474912385</v>
      </c>
      <c r="W27" s="4">
        <v>23127736237.5</v>
      </c>
      <c r="Y27" s="5" t="s">
        <v>185</v>
      </c>
    </row>
    <row r="28" spans="1:25" ht="21">
      <c r="A28" s="3" t="s">
        <v>108</v>
      </c>
      <c r="C28" s="4">
        <v>1025000</v>
      </c>
      <c r="E28" s="4">
        <v>32076722084</v>
      </c>
      <c r="G28" s="4">
        <v>35894466223.4375</v>
      </c>
      <c r="I28" s="4">
        <v>200000</v>
      </c>
      <c r="K28" s="4">
        <v>8567849945</v>
      </c>
      <c r="M28" s="4">
        <v>-1225000</v>
      </c>
      <c r="O28" s="4">
        <v>58289863102</v>
      </c>
      <c r="Q28" s="4">
        <v>0</v>
      </c>
      <c r="S28" s="4">
        <v>0</v>
      </c>
      <c r="U28" s="4">
        <v>0</v>
      </c>
      <c r="W28" s="4">
        <v>0</v>
      </c>
      <c r="Y28" s="5" t="s">
        <v>180</v>
      </c>
    </row>
    <row r="29" spans="1:25" ht="21">
      <c r="A29" s="3" t="s">
        <v>126</v>
      </c>
      <c r="C29" s="4">
        <v>1000000</v>
      </c>
      <c r="E29" s="4">
        <v>6248586711</v>
      </c>
      <c r="G29" s="4">
        <v>12181382750</v>
      </c>
      <c r="I29" s="4">
        <v>1500000</v>
      </c>
      <c r="K29" s="4">
        <v>34487699236</v>
      </c>
      <c r="M29" s="4">
        <v>-1000000</v>
      </c>
      <c r="O29" s="4">
        <v>15182317325</v>
      </c>
      <c r="Q29" s="4">
        <v>1500000</v>
      </c>
      <c r="S29" s="4">
        <v>23640</v>
      </c>
      <c r="U29" s="4">
        <v>34487699236</v>
      </c>
      <c r="W29" s="4">
        <v>35232612750</v>
      </c>
      <c r="Y29" s="5" t="s">
        <v>186</v>
      </c>
    </row>
    <row r="30" spans="1:25" ht="21">
      <c r="A30" s="3" t="s">
        <v>143</v>
      </c>
      <c r="C30" s="4">
        <v>1000000</v>
      </c>
      <c r="E30" s="4">
        <v>13410945818</v>
      </c>
      <c r="G30" s="4">
        <v>17566627000</v>
      </c>
      <c r="I30" s="4">
        <v>0</v>
      </c>
      <c r="K30" s="4">
        <v>0</v>
      </c>
      <c r="M30" s="4">
        <v>-1000000</v>
      </c>
      <c r="O30" s="4">
        <v>18073173412</v>
      </c>
      <c r="Q30" s="4">
        <v>0</v>
      </c>
      <c r="S30" s="4">
        <v>0</v>
      </c>
      <c r="U30" s="4">
        <v>0</v>
      </c>
      <c r="W30" s="4">
        <v>0</v>
      </c>
      <c r="Y30" s="5" t="s">
        <v>180</v>
      </c>
    </row>
    <row r="31" spans="1:25" ht="21">
      <c r="A31" s="3" t="s">
        <v>146</v>
      </c>
      <c r="C31" s="4">
        <v>2000000</v>
      </c>
      <c r="E31" s="4">
        <v>16425079100</v>
      </c>
      <c r="G31" s="4">
        <v>16787654400</v>
      </c>
      <c r="I31" s="4">
        <v>0</v>
      </c>
      <c r="K31" s="4">
        <v>0</v>
      </c>
      <c r="M31" s="4">
        <v>0</v>
      </c>
      <c r="O31" s="4">
        <v>0</v>
      </c>
      <c r="Q31" s="4">
        <v>2000000</v>
      </c>
      <c r="S31" s="4">
        <v>10683</v>
      </c>
      <c r="U31" s="4">
        <v>16425079100</v>
      </c>
      <c r="W31" s="4">
        <v>21228990525</v>
      </c>
      <c r="Y31" s="5" t="s">
        <v>187</v>
      </c>
    </row>
    <row r="32" spans="1:25" ht="21">
      <c r="A32" s="3" t="s">
        <v>153</v>
      </c>
      <c r="C32" s="4">
        <v>3000000</v>
      </c>
      <c r="E32" s="4">
        <v>36040847310</v>
      </c>
      <c r="G32" s="4">
        <v>42147981750</v>
      </c>
      <c r="I32" s="4">
        <v>200000</v>
      </c>
      <c r="K32" s="4">
        <v>2992138370</v>
      </c>
      <c r="M32" s="4">
        <v>0</v>
      </c>
      <c r="O32" s="4">
        <v>0</v>
      </c>
      <c r="Q32" s="4">
        <v>3200000</v>
      </c>
      <c r="S32" s="4">
        <v>26060</v>
      </c>
      <c r="U32" s="4">
        <v>39032985680</v>
      </c>
      <c r="W32" s="4">
        <v>82857248800</v>
      </c>
      <c r="Y32" s="5" t="s">
        <v>188</v>
      </c>
    </row>
    <row r="33" spans="1:25" ht="21">
      <c r="A33" s="3" t="s">
        <v>158</v>
      </c>
      <c r="C33" s="4">
        <v>8448</v>
      </c>
      <c r="E33" s="4">
        <v>341340202</v>
      </c>
      <c r="G33" s="4">
        <v>384034382.05440003</v>
      </c>
      <c r="I33" s="4">
        <v>0</v>
      </c>
      <c r="K33" s="4">
        <v>0</v>
      </c>
      <c r="M33" s="4">
        <v>0</v>
      </c>
      <c r="O33" s="4">
        <v>0</v>
      </c>
      <c r="Q33" s="4">
        <v>8448</v>
      </c>
      <c r="S33" s="4">
        <v>51113</v>
      </c>
      <c r="U33" s="4">
        <v>341340202</v>
      </c>
      <c r="W33" s="4">
        <v>429033689.67360002</v>
      </c>
      <c r="Y33" s="5" t="s">
        <v>189</v>
      </c>
    </row>
    <row r="34" spans="1:25" ht="21">
      <c r="A34" s="3" t="s">
        <v>145</v>
      </c>
      <c r="C34" s="4">
        <v>910000</v>
      </c>
      <c r="E34" s="4">
        <v>8074609043</v>
      </c>
      <c r="G34" s="4">
        <v>19538997546.25</v>
      </c>
      <c r="I34" s="4">
        <v>2860154</v>
      </c>
      <c r="K34" s="4">
        <v>106459165804</v>
      </c>
      <c r="M34" s="4">
        <v>-910000</v>
      </c>
      <c r="O34" s="4">
        <v>24991572599</v>
      </c>
      <c r="Q34" s="4">
        <v>2860154</v>
      </c>
      <c r="S34" s="4">
        <v>35970</v>
      </c>
      <c r="U34" s="4">
        <v>106459165804</v>
      </c>
      <c r="W34" s="4">
        <v>102220023051.226</v>
      </c>
      <c r="Y34" s="5" t="s">
        <v>190</v>
      </c>
    </row>
    <row r="35" spans="1:25" ht="21">
      <c r="A35" s="3" t="s">
        <v>152</v>
      </c>
      <c r="C35" s="4">
        <v>1000000</v>
      </c>
      <c r="E35" s="4">
        <v>9766333390</v>
      </c>
      <c r="G35" s="4">
        <v>10792347425</v>
      </c>
      <c r="I35" s="4">
        <v>0</v>
      </c>
      <c r="K35" s="4">
        <v>0</v>
      </c>
      <c r="M35" s="4">
        <v>-1000000</v>
      </c>
      <c r="O35" s="4">
        <v>10940392062</v>
      </c>
      <c r="Q35" s="4">
        <v>0</v>
      </c>
      <c r="S35" s="4">
        <v>0</v>
      </c>
      <c r="U35" s="4">
        <v>0</v>
      </c>
      <c r="W35" s="4">
        <v>0</v>
      </c>
      <c r="Y35" s="5" t="s">
        <v>180</v>
      </c>
    </row>
    <row r="36" spans="1:25" ht="21">
      <c r="A36" s="3" t="s">
        <v>191</v>
      </c>
      <c r="C36" s="4">
        <v>0</v>
      </c>
      <c r="E36" s="4">
        <v>0</v>
      </c>
      <c r="G36" s="4">
        <v>0</v>
      </c>
      <c r="I36" s="4">
        <v>1500000</v>
      </c>
      <c r="K36" s="4">
        <v>33304076778</v>
      </c>
      <c r="M36" s="4">
        <v>0</v>
      </c>
      <c r="O36" s="4">
        <v>0</v>
      </c>
      <c r="Q36" s="4">
        <v>1500000</v>
      </c>
      <c r="S36" s="4">
        <v>21400</v>
      </c>
      <c r="U36" s="4">
        <v>33304076785</v>
      </c>
      <c r="W36" s="4">
        <v>31894158750</v>
      </c>
      <c r="Y36" s="5" t="s">
        <v>192</v>
      </c>
    </row>
    <row r="37" spans="1:25" ht="21">
      <c r="A37" s="3" t="s">
        <v>193</v>
      </c>
      <c r="C37" s="4">
        <v>0</v>
      </c>
      <c r="E37" s="4">
        <v>0</v>
      </c>
      <c r="G37" s="4">
        <v>0</v>
      </c>
      <c r="I37" s="4">
        <v>190000</v>
      </c>
      <c r="K37" s="4">
        <v>34348035270</v>
      </c>
      <c r="M37" s="4">
        <v>0</v>
      </c>
      <c r="O37" s="4">
        <v>0</v>
      </c>
      <c r="Q37" s="4">
        <v>190000</v>
      </c>
      <c r="S37" s="4">
        <v>175665</v>
      </c>
      <c r="U37" s="4">
        <v>34348035270</v>
      </c>
      <c r="W37" s="4">
        <v>33162324155.625</v>
      </c>
      <c r="Y37" s="5" t="s">
        <v>194</v>
      </c>
    </row>
    <row r="38" spans="1:25" ht="21">
      <c r="A38" s="3" t="s">
        <v>195</v>
      </c>
      <c r="C38" s="4">
        <v>0</v>
      </c>
      <c r="E38" s="4">
        <v>0</v>
      </c>
      <c r="G38" s="4">
        <v>0</v>
      </c>
      <c r="I38" s="4">
        <v>335000</v>
      </c>
      <c r="K38" s="4">
        <v>61842494049</v>
      </c>
      <c r="M38" s="4">
        <v>0</v>
      </c>
      <c r="O38" s="4">
        <v>0</v>
      </c>
      <c r="Q38" s="4">
        <v>335000</v>
      </c>
      <c r="S38" s="4">
        <v>189050</v>
      </c>
      <c r="U38" s="4">
        <v>61842494049</v>
      </c>
      <c r="W38" s="4">
        <v>62925635153.125</v>
      </c>
      <c r="Y38" s="5" t="s">
        <v>196</v>
      </c>
    </row>
    <row r="39" spans="1:25" ht="21">
      <c r="A39" s="3" t="s">
        <v>197</v>
      </c>
      <c r="C39" s="4">
        <v>0</v>
      </c>
      <c r="E39" s="4">
        <v>0</v>
      </c>
      <c r="G39" s="4">
        <v>0</v>
      </c>
      <c r="I39" s="4">
        <v>1000000</v>
      </c>
      <c r="K39" s="4">
        <v>42381405879</v>
      </c>
      <c r="M39" s="4">
        <v>-1000000</v>
      </c>
      <c r="O39" s="4">
        <v>48181441858</v>
      </c>
      <c r="Q39" s="4">
        <v>0</v>
      </c>
      <c r="S39" s="4">
        <v>0</v>
      </c>
      <c r="U39" s="4">
        <v>0</v>
      </c>
      <c r="W39" s="4">
        <v>0</v>
      </c>
      <c r="Y39" s="5" t="s">
        <v>180</v>
      </c>
    </row>
    <row r="40" spans="1:25" ht="21">
      <c r="A40" s="3" t="s">
        <v>198</v>
      </c>
      <c r="C40" s="4">
        <v>0</v>
      </c>
      <c r="E40" s="4">
        <v>0</v>
      </c>
      <c r="G40" s="4">
        <v>0</v>
      </c>
      <c r="I40" s="4">
        <v>4000000</v>
      </c>
      <c r="K40" s="4">
        <v>53033348345</v>
      </c>
      <c r="M40" s="4">
        <v>-4000000</v>
      </c>
      <c r="O40" s="4">
        <v>63828061771</v>
      </c>
      <c r="Q40" s="4">
        <v>0</v>
      </c>
      <c r="S40" s="4">
        <v>0</v>
      </c>
      <c r="U40" s="4">
        <v>0</v>
      </c>
      <c r="W40" s="4">
        <v>0</v>
      </c>
      <c r="Y40" s="5" t="s">
        <v>180</v>
      </c>
    </row>
    <row r="41" spans="1:25" ht="21">
      <c r="A41" s="3" t="s">
        <v>199</v>
      </c>
      <c r="C41" s="4">
        <v>0</v>
      </c>
      <c r="E41" s="4">
        <v>0</v>
      </c>
      <c r="G41" s="4">
        <v>0</v>
      </c>
      <c r="I41" s="4">
        <v>2000000</v>
      </c>
      <c r="K41" s="4">
        <v>28589724085</v>
      </c>
      <c r="M41" s="4">
        <v>-2000000</v>
      </c>
      <c r="O41" s="4">
        <v>26367583339</v>
      </c>
      <c r="Q41" s="4">
        <v>0</v>
      </c>
      <c r="S41" s="4">
        <v>0</v>
      </c>
      <c r="U41" s="4">
        <v>0</v>
      </c>
      <c r="W41" s="4">
        <v>0</v>
      </c>
      <c r="Y41" s="5" t="s">
        <v>180</v>
      </c>
    </row>
    <row r="42" spans="1:25" ht="21">
      <c r="A42" s="3" t="s">
        <v>200</v>
      </c>
      <c r="C42" s="4">
        <v>0</v>
      </c>
      <c r="E42" s="4">
        <v>0</v>
      </c>
      <c r="G42" s="4">
        <v>0</v>
      </c>
      <c r="I42" s="4">
        <v>2000000</v>
      </c>
      <c r="K42" s="4">
        <v>75516911835</v>
      </c>
      <c r="M42" s="4">
        <v>0</v>
      </c>
      <c r="O42" s="4">
        <v>0</v>
      </c>
      <c r="Q42" s="4">
        <v>2000000</v>
      </c>
      <c r="S42" s="4">
        <v>35476</v>
      </c>
      <c r="U42" s="4">
        <v>75516911835</v>
      </c>
      <c r="W42" s="4">
        <v>70497020300</v>
      </c>
      <c r="Y42" s="5" t="s">
        <v>201</v>
      </c>
    </row>
    <row r="43" spans="1:25" ht="21">
      <c r="A43" s="3" t="s">
        <v>202</v>
      </c>
      <c r="C43" s="4">
        <v>0</v>
      </c>
      <c r="E43" s="4">
        <v>0</v>
      </c>
      <c r="G43" s="4">
        <v>0</v>
      </c>
      <c r="I43" s="4">
        <v>1000000</v>
      </c>
      <c r="K43" s="4">
        <v>34216486649</v>
      </c>
      <c r="M43" s="4">
        <v>-189123</v>
      </c>
      <c r="O43" s="4">
        <v>6576858855</v>
      </c>
      <c r="Q43" s="4">
        <v>810877</v>
      </c>
      <c r="S43" s="4">
        <v>33480</v>
      </c>
      <c r="U43" s="4">
        <v>27745362050</v>
      </c>
      <c r="W43" s="4">
        <v>26974074371.431499</v>
      </c>
      <c r="Y43" s="5" t="s">
        <v>203</v>
      </c>
    </row>
    <row r="44" spans="1:25" ht="21">
      <c r="A44" s="3" t="s">
        <v>204</v>
      </c>
      <c r="C44" s="4">
        <v>0</v>
      </c>
      <c r="E44" s="4">
        <v>0</v>
      </c>
      <c r="G44" s="4">
        <v>0</v>
      </c>
      <c r="I44" s="4">
        <v>700000</v>
      </c>
      <c r="K44" s="4">
        <v>70622676736</v>
      </c>
      <c r="M44" s="4">
        <v>-424099</v>
      </c>
      <c r="O44" s="4">
        <v>38750324654</v>
      </c>
      <c r="Q44" s="4">
        <v>275901</v>
      </c>
      <c r="S44" s="4">
        <v>94050</v>
      </c>
      <c r="U44" s="4">
        <v>27835524486</v>
      </c>
      <c r="W44" s="4">
        <v>25782094363.9669</v>
      </c>
      <c r="Y44" s="5" t="s">
        <v>205</v>
      </c>
    </row>
    <row r="45" spans="1:25" ht="21">
      <c r="A45" s="3" t="s">
        <v>206</v>
      </c>
      <c r="C45" s="4">
        <v>0</v>
      </c>
      <c r="E45" s="4">
        <v>0</v>
      </c>
      <c r="G45" s="4">
        <v>0</v>
      </c>
      <c r="I45" s="4">
        <v>1500000</v>
      </c>
      <c r="K45" s="4">
        <v>62531485958</v>
      </c>
      <c r="M45" s="4">
        <v>-1500000</v>
      </c>
      <c r="O45" s="4">
        <v>55066284732</v>
      </c>
      <c r="Q45" s="4">
        <v>0</v>
      </c>
      <c r="S45" s="4">
        <v>0</v>
      </c>
      <c r="U45" s="4">
        <v>0</v>
      </c>
      <c r="W45" s="4">
        <v>0</v>
      </c>
      <c r="Y45" s="5" t="s">
        <v>180</v>
      </c>
    </row>
    <row r="46" spans="1:25" ht="21">
      <c r="A46" s="3" t="s">
        <v>166</v>
      </c>
      <c r="C46" s="4">
        <v>0</v>
      </c>
      <c r="E46" s="4">
        <v>0</v>
      </c>
      <c r="G46" s="4">
        <v>0</v>
      </c>
      <c r="I46" s="4">
        <v>109859</v>
      </c>
      <c r="K46" s="4">
        <v>13730840456</v>
      </c>
      <c r="M46" s="4">
        <v>-109859</v>
      </c>
      <c r="O46" s="4">
        <v>17922683933</v>
      </c>
      <c r="Q46" s="4">
        <v>0</v>
      </c>
      <c r="S46" s="4">
        <v>0</v>
      </c>
      <c r="U46" s="4">
        <v>0</v>
      </c>
      <c r="W46" s="4">
        <v>0</v>
      </c>
      <c r="Y46" s="5" t="s">
        <v>180</v>
      </c>
    </row>
    <row r="47" spans="1:25" ht="21">
      <c r="A47" s="3" t="s">
        <v>175</v>
      </c>
      <c r="C47" s="4">
        <v>0</v>
      </c>
      <c r="E47" s="4">
        <v>0</v>
      </c>
      <c r="G47" s="4">
        <v>0</v>
      </c>
      <c r="I47" s="4">
        <v>46000</v>
      </c>
      <c r="K47" s="4">
        <v>2662283960</v>
      </c>
      <c r="M47" s="4">
        <v>-46000</v>
      </c>
      <c r="O47" s="4">
        <v>2508124511</v>
      </c>
      <c r="Q47" s="4">
        <v>0</v>
      </c>
      <c r="S47" s="4">
        <v>0</v>
      </c>
      <c r="U47" s="4">
        <v>0</v>
      </c>
      <c r="W47" s="4">
        <v>0</v>
      </c>
      <c r="Y47" s="5" t="s">
        <v>180</v>
      </c>
    </row>
    <row r="48" spans="1:25" ht="21">
      <c r="A48" s="3" t="s">
        <v>207</v>
      </c>
      <c r="C48" s="4">
        <v>0</v>
      </c>
      <c r="E48" s="4">
        <v>0</v>
      </c>
      <c r="G48" s="4">
        <v>0</v>
      </c>
      <c r="I48" s="4">
        <v>1144000</v>
      </c>
      <c r="K48" s="4">
        <v>21112773330</v>
      </c>
      <c r="M48" s="4">
        <v>-1144000</v>
      </c>
      <c r="O48" s="4">
        <v>19070241291</v>
      </c>
      <c r="Q48" s="4">
        <v>0</v>
      </c>
      <c r="S48" s="4">
        <v>0</v>
      </c>
      <c r="U48" s="4">
        <v>0</v>
      </c>
      <c r="W48" s="4">
        <v>0</v>
      </c>
      <c r="Y48" s="5" t="s">
        <v>180</v>
      </c>
    </row>
    <row r="49" spans="1:25" ht="21">
      <c r="A49" s="3" t="s">
        <v>112</v>
      </c>
      <c r="C49" s="4">
        <v>0</v>
      </c>
      <c r="E49" s="4">
        <v>0</v>
      </c>
      <c r="G49" s="4">
        <v>0</v>
      </c>
      <c r="I49" s="4">
        <v>5200000</v>
      </c>
      <c r="K49" s="4">
        <v>47177249704</v>
      </c>
      <c r="M49" s="4">
        <v>-5200000</v>
      </c>
      <c r="O49" s="4">
        <v>44209631744</v>
      </c>
      <c r="Q49" s="4">
        <v>0</v>
      </c>
      <c r="S49" s="4">
        <v>0</v>
      </c>
      <c r="U49" s="4">
        <v>0</v>
      </c>
      <c r="W49" s="4">
        <v>0</v>
      </c>
      <c r="Y49" s="5" t="s">
        <v>180</v>
      </c>
    </row>
    <row r="50" spans="1:25" ht="21">
      <c r="A50" s="3" t="s">
        <v>208</v>
      </c>
      <c r="C50" s="4">
        <v>0</v>
      </c>
      <c r="E50" s="4">
        <v>0</v>
      </c>
      <c r="G50" s="4">
        <v>0</v>
      </c>
      <c r="I50" s="4">
        <v>213932</v>
      </c>
      <c r="K50" s="4">
        <v>3374095656</v>
      </c>
      <c r="M50" s="4">
        <v>0</v>
      </c>
      <c r="O50" s="4">
        <v>0</v>
      </c>
      <c r="Q50" s="4">
        <v>213932</v>
      </c>
      <c r="S50" s="4">
        <v>19530</v>
      </c>
      <c r="U50" s="4">
        <v>3374095656</v>
      </c>
      <c r="W50" s="4">
        <v>4151299945.3065</v>
      </c>
      <c r="Y50" s="5" t="s">
        <v>209</v>
      </c>
    </row>
    <row r="51" spans="1:25" ht="21">
      <c r="A51" s="3" t="s">
        <v>210</v>
      </c>
      <c r="C51" s="4">
        <v>0</v>
      </c>
      <c r="E51" s="4">
        <v>0</v>
      </c>
      <c r="G51" s="4">
        <v>0</v>
      </c>
      <c r="I51" s="4">
        <v>500000</v>
      </c>
      <c r="K51" s="4">
        <v>38275938735</v>
      </c>
      <c r="M51" s="4">
        <v>-500000</v>
      </c>
      <c r="O51" s="4">
        <v>40103342560</v>
      </c>
      <c r="Q51" s="4">
        <v>0</v>
      </c>
      <c r="S51" s="4">
        <v>0</v>
      </c>
      <c r="U51" s="4">
        <v>0</v>
      </c>
      <c r="W51" s="4">
        <v>0</v>
      </c>
      <c r="Y51" s="5" t="s">
        <v>180</v>
      </c>
    </row>
    <row r="52" spans="1:25" ht="21">
      <c r="A52" s="3" t="s">
        <v>211</v>
      </c>
      <c r="C52" s="4">
        <v>0</v>
      </c>
      <c r="E52" s="4">
        <v>0</v>
      </c>
      <c r="G52" s="4">
        <v>0</v>
      </c>
      <c r="I52" s="4">
        <v>400000</v>
      </c>
      <c r="K52" s="4">
        <v>4532268207</v>
      </c>
      <c r="M52" s="4">
        <v>-400000</v>
      </c>
      <c r="O52" s="4">
        <v>4775144447</v>
      </c>
      <c r="Q52" s="4">
        <v>0</v>
      </c>
      <c r="S52" s="4">
        <v>0</v>
      </c>
      <c r="U52" s="4">
        <v>0</v>
      </c>
      <c r="W52" s="4">
        <v>0</v>
      </c>
      <c r="Y52" s="5" t="s">
        <v>180</v>
      </c>
    </row>
    <row r="53" spans="1:25" ht="21">
      <c r="A53" s="3" t="s">
        <v>212</v>
      </c>
      <c r="C53" s="4">
        <v>0</v>
      </c>
      <c r="E53" s="4">
        <v>0</v>
      </c>
      <c r="G53" s="4">
        <v>0</v>
      </c>
      <c r="I53" s="4">
        <v>5000000</v>
      </c>
      <c r="K53" s="4">
        <v>42614689424</v>
      </c>
      <c r="M53" s="4">
        <v>-5000000</v>
      </c>
      <c r="O53" s="4">
        <v>43363005061</v>
      </c>
      <c r="Q53" s="4">
        <v>0</v>
      </c>
      <c r="S53" s="4">
        <v>0</v>
      </c>
      <c r="U53" s="4">
        <v>0</v>
      </c>
      <c r="W53" s="4">
        <v>0</v>
      </c>
      <c r="Y53" s="5" t="s">
        <v>180</v>
      </c>
    </row>
    <row r="54" spans="1:25" ht="21">
      <c r="A54" s="3" t="s">
        <v>213</v>
      </c>
      <c r="C54" s="4">
        <v>0</v>
      </c>
      <c r="E54" s="4">
        <v>0</v>
      </c>
      <c r="G54" s="4">
        <v>0</v>
      </c>
      <c r="I54" s="4">
        <v>1000000</v>
      </c>
      <c r="K54" s="4">
        <v>50660066991</v>
      </c>
      <c r="M54" s="4">
        <v>-1000000</v>
      </c>
      <c r="O54" s="4">
        <v>61578118756</v>
      </c>
      <c r="Q54" s="4">
        <v>0</v>
      </c>
      <c r="S54" s="4">
        <v>0</v>
      </c>
      <c r="U54" s="4">
        <v>0</v>
      </c>
      <c r="W54" s="4">
        <v>0</v>
      </c>
      <c r="Y54" s="5" t="s">
        <v>180</v>
      </c>
    </row>
    <row r="55" spans="1:25" ht="21">
      <c r="A55" s="3" t="s">
        <v>214</v>
      </c>
      <c r="C55" s="4">
        <v>0</v>
      </c>
      <c r="E55" s="4">
        <v>0</v>
      </c>
      <c r="G55" s="4">
        <v>0</v>
      </c>
      <c r="I55" s="4">
        <v>500000</v>
      </c>
      <c r="K55" s="4">
        <v>24463835499</v>
      </c>
      <c r="M55" s="4">
        <v>-500000</v>
      </c>
      <c r="O55" s="4">
        <v>24097477661</v>
      </c>
      <c r="Q55" s="4">
        <v>0</v>
      </c>
      <c r="S55" s="4">
        <v>0</v>
      </c>
      <c r="U55" s="4">
        <v>0</v>
      </c>
      <c r="W55" s="4">
        <v>0</v>
      </c>
      <c r="Y55" s="5" t="s">
        <v>180</v>
      </c>
    </row>
    <row r="56" spans="1:25" ht="21">
      <c r="A56" s="3"/>
      <c r="C56" s="4"/>
      <c r="E56" s="4"/>
      <c r="G56" s="4"/>
      <c r="I56" s="4"/>
      <c r="K56" s="4"/>
      <c r="M56" s="4"/>
      <c r="O56" s="4"/>
      <c r="Q56" s="4"/>
      <c r="S56" s="4"/>
      <c r="U56" s="4"/>
      <c r="W56" s="4"/>
      <c r="Y56" s="5"/>
    </row>
    <row r="57" spans="1:25" ht="21">
      <c r="A57" s="3"/>
      <c r="C57" s="4"/>
      <c r="E57" s="4"/>
      <c r="G57" s="4"/>
      <c r="I57" s="4"/>
      <c r="K57" s="4"/>
      <c r="M57" s="4"/>
      <c r="O57" s="4"/>
      <c r="Q57" s="4"/>
      <c r="S57" s="4"/>
      <c r="U57" s="4"/>
      <c r="W57" s="4"/>
      <c r="Y57" s="5"/>
    </row>
    <row r="58" spans="1:25" ht="21">
      <c r="A58" s="3"/>
      <c r="C58" s="4"/>
      <c r="E58" s="4"/>
      <c r="G58" s="4"/>
      <c r="I58" s="4"/>
      <c r="K58" s="4"/>
      <c r="M58" s="4"/>
      <c r="O58" s="4"/>
      <c r="Q58" s="4"/>
      <c r="S58" s="4"/>
      <c r="U58" s="4"/>
      <c r="W58" s="4"/>
      <c r="Y58" s="5"/>
    </row>
    <row r="59" spans="1:25" ht="21.75" thickBot="1">
      <c r="A59" s="3" t="s">
        <v>71</v>
      </c>
      <c r="C59" s="7">
        <f>SUM(C11:C58)</f>
        <v>44878270</v>
      </c>
      <c r="E59" s="7">
        <f>SUM(E11:E58)</f>
        <v>403388710787</v>
      </c>
      <c r="G59" s="7">
        <f>SUM(G11:G58)</f>
        <v>478679679175.78162</v>
      </c>
      <c r="I59" s="7">
        <f>SUM(I11:I58)</f>
        <v>33098945</v>
      </c>
      <c r="K59" s="7">
        <f>SUM(K11:K58)</f>
        <v>897497540901</v>
      </c>
      <c r="M59" s="7">
        <f>SUM(M11:M58)</f>
        <v>-57698743</v>
      </c>
      <c r="O59" s="7">
        <f>SUM(O11:O58)</f>
        <v>891069932233</v>
      </c>
      <c r="Q59" s="7">
        <f>SUM(Q11:Q58)</f>
        <v>20278472</v>
      </c>
      <c r="S59" s="7">
        <f>SUM(S11:S58)</f>
        <v>1002200</v>
      </c>
      <c r="U59" s="7">
        <f>SUM(U11:U58)</f>
        <v>532720911546</v>
      </c>
      <c r="W59" s="7">
        <f>SUM(W11:W58)</f>
        <v>637951159420.33289</v>
      </c>
      <c r="Y59" s="8">
        <f>SUM(Y11:Y58)</f>
        <v>0</v>
      </c>
    </row>
    <row r="60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3"/>
  <sheetViews>
    <sheetView rightToLeft="1" view="pageBreakPreview" zoomScale="85" zoomScaleNormal="100" zoomScaleSheetLayoutView="85" workbookViewId="0">
      <selection activeCell="A5" sqref="A5:H5"/>
    </sheetView>
  </sheetViews>
  <sheetFormatPr defaultRowHeight="18.7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85546875" style="2" bestFit="1" customWidth="1"/>
    <col min="14" max="14" width="1" style="2" customWidth="1"/>
    <col min="15" max="15" width="18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customFormat="1" ht="25.5">
      <c r="A5" s="38" t="s">
        <v>91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22"/>
    </row>
    <row r="7" spans="1:17" ht="30">
      <c r="A7" s="40" t="s">
        <v>1</v>
      </c>
      <c r="C7" s="41" t="s">
        <v>48</v>
      </c>
      <c r="D7" s="41" t="s">
        <v>48</v>
      </c>
      <c r="E7" s="41" t="s">
        <v>48</v>
      </c>
      <c r="F7" s="41" t="s">
        <v>48</v>
      </c>
      <c r="G7" s="41" t="s">
        <v>48</v>
      </c>
      <c r="H7" s="41" t="s">
        <v>48</v>
      </c>
      <c r="I7" s="41" t="s">
        <v>48</v>
      </c>
      <c r="K7" s="41" t="s">
        <v>49</v>
      </c>
      <c r="L7" s="41" t="s">
        <v>49</v>
      </c>
      <c r="M7" s="41" t="s">
        <v>49</v>
      </c>
      <c r="N7" s="41" t="s">
        <v>49</v>
      </c>
      <c r="O7" s="41" t="s">
        <v>49</v>
      </c>
      <c r="P7" s="41" t="s">
        <v>49</v>
      </c>
      <c r="Q7" s="41" t="s">
        <v>49</v>
      </c>
    </row>
    <row r="8" spans="1:17" ht="30">
      <c r="A8" s="41" t="s">
        <v>1</v>
      </c>
      <c r="C8" s="41" t="s">
        <v>5</v>
      </c>
      <c r="D8" s="19"/>
      <c r="E8" s="41" t="s">
        <v>62</v>
      </c>
      <c r="F8" s="19"/>
      <c r="G8" s="41" t="s">
        <v>63</v>
      </c>
      <c r="H8" s="19"/>
      <c r="I8" s="55" t="s">
        <v>65</v>
      </c>
      <c r="K8" s="41" t="s">
        <v>5</v>
      </c>
      <c r="L8" s="19"/>
      <c r="M8" s="41" t="s">
        <v>62</v>
      </c>
      <c r="N8" s="19"/>
      <c r="O8" s="41" t="s">
        <v>63</v>
      </c>
      <c r="P8" s="19"/>
      <c r="Q8" s="55" t="s">
        <v>65</v>
      </c>
    </row>
    <row r="9" spans="1:17" ht="21">
      <c r="A9" s="3" t="s">
        <v>202</v>
      </c>
      <c r="C9" s="4">
        <v>189123</v>
      </c>
      <c r="E9" s="4">
        <v>6576858855</v>
      </c>
      <c r="G9" s="4">
        <v>6471124599</v>
      </c>
      <c r="I9" s="4">
        <v>105734256</v>
      </c>
      <c r="K9" s="4">
        <v>189123</v>
      </c>
      <c r="M9" s="4">
        <v>6576858855</v>
      </c>
      <c r="O9" s="4">
        <v>6471124599</v>
      </c>
      <c r="Q9" s="4">
        <v>105734256</v>
      </c>
    </row>
    <row r="10" spans="1:17" ht="21">
      <c r="A10" s="3" t="s">
        <v>204</v>
      </c>
      <c r="C10" s="4">
        <v>424099</v>
      </c>
      <c r="E10" s="4">
        <v>38750324654</v>
      </c>
      <c r="G10" s="4">
        <v>42787152250</v>
      </c>
      <c r="I10" s="4">
        <v>-4036827596</v>
      </c>
      <c r="K10" s="4">
        <v>424099</v>
      </c>
      <c r="M10" s="4">
        <v>38750324654</v>
      </c>
      <c r="O10" s="4">
        <v>42787152250</v>
      </c>
      <c r="Q10" s="4">
        <v>-4036827596</v>
      </c>
    </row>
    <row r="11" spans="1:17" ht="21">
      <c r="A11" s="3" t="s">
        <v>113</v>
      </c>
      <c r="C11" s="4">
        <v>10400000</v>
      </c>
      <c r="E11" s="4">
        <v>43950001189</v>
      </c>
      <c r="G11" s="4">
        <v>22623289676</v>
      </c>
      <c r="I11" s="4">
        <v>21326711513</v>
      </c>
      <c r="K11" s="4">
        <v>10400000</v>
      </c>
      <c r="M11" s="4">
        <v>43950001189</v>
      </c>
      <c r="O11" s="4">
        <v>22623289676</v>
      </c>
      <c r="Q11" s="4">
        <v>21326711513</v>
      </c>
    </row>
    <row r="12" spans="1:17" ht="21">
      <c r="A12" s="3" t="s">
        <v>137</v>
      </c>
      <c r="C12" s="4">
        <v>550000</v>
      </c>
      <c r="E12" s="4">
        <v>24607685062</v>
      </c>
      <c r="G12" s="4">
        <v>20310108903</v>
      </c>
      <c r="I12" s="4">
        <v>4297576159</v>
      </c>
      <c r="K12" s="4">
        <v>950000</v>
      </c>
      <c r="M12" s="4">
        <v>38728153205</v>
      </c>
      <c r="O12" s="4">
        <v>35081097196</v>
      </c>
      <c r="Q12" s="4">
        <v>3647056009</v>
      </c>
    </row>
    <row r="13" spans="1:17" ht="21">
      <c r="A13" s="3" t="s">
        <v>108</v>
      </c>
      <c r="C13" s="4">
        <v>1225000</v>
      </c>
      <c r="E13" s="4">
        <v>58289863102</v>
      </c>
      <c r="G13" s="4">
        <v>40644572029</v>
      </c>
      <c r="I13" s="4">
        <v>17645291073</v>
      </c>
      <c r="K13" s="4">
        <v>1225000</v>
      </c>
      <c r="M13" s="4">
        <v>58289863102</v>
      </c>
      <c r="O13" s="4">
        <v>40644572029</v>
      </c>
      <c r="Q13" s="4">
        <v>17645291073</v>
      </c>
    </row>
    <row r="14" spans="1:17" ht="21">
      <c r="A14" s="3" t="s">
        <v>175</v>
      </c>
      <c r="C14" s="4">
        <v>46000</v>
      </c>
      <c r="E14" s="4">
        <v>2508124511</v>
      </c>
      <c r="G14" s="4">
        <v>2662283960</v>
      </c>
      <c r="I14" s="4">
        <v>-154159449</v>
      </c>
      <c r="K14" s="4">
        <v>296000</v>
      </c>
      <c r="M14" s="4">
        <v>14276942090</v>
      </c>
      <c r="O14" s="4">
        <v>12660963529</v>
      </c>
      <c r="Q14" s="4">
        <v>1615978561</v>
      </c>
    </row>
    <row r="15" spans="1:17" ht="21">
      <c r="A15" s="3" t="s">
        <v>130</v>
      </c>
      <c r="C15" s="4">
        <v>9600000</v>
      </c>
      <c r="E15" s="4">
        <v>26961455419</v>
      </c>
      <c r="G15" s="4">
        <v>22687378515</v>
      </c>
      <c r="I15" s="4">
        <v>4274076904</v>
      </c>
      <c r="K15" s="4">
        <v>17800000</v>
      </c>
      <c r="M15" s="4">
        <v>42344829710</v>
      </c>
      <c r="O15" s="4">
        <v>31774919023</v>
      </c>
      <c r="Q15" s="4">
        <v>10569910687</v>
      </c>
    </row>
    <row r="16" spans="1:17" ht="21">
      <c r="A16" s="3" t="s">
        <v>149</v>
      </c>
      <c r="C16" s="4">
        <v>1000000</v>
      </c>
      <c r="E16" s="4">
        <v>11935295917</v>
      </c>
      <c r="G16" s="4">
        <v>12340423758</v>
      </c>
      <c r="I16" s="4">
        <v>-405127841</v>
      </c>
      <c r="K16" s="4">
        <v>1000000</v>
      </c>
      <c r="M16" s="4">
        <v>11935295917</v>
      </c>
      <c r="O16" s="4">
        <v>12340423758</v>
      </c>
      <c r="Q16" s="4">
        <v>-405127841</v>
      </c>
    </row>
    <row r="17" spans="1:17" ht="21">
      <c r="A17" s="3" t="s">
        <v>197</v>
      </c>
      <c r="C17" s="4">
        <v>1000000</v>
      </c>
      <c r="E17" s="4">
        <v>48181441858</v>
      </c>
      <c r="G17" s="4">
        <v>42381405879</v>
      </c>
      <c r="I17" s="4">
        <v>5800035979</v>
      </c>
      <c r="K17" s="4">
        <v>1000000</v>
      </c>
      <c r="M17" s="4">
        <v>48181441858</v>
      </c>
      <c r="O17" s="4">
        <v>42381405879</v>
      </c>
      <c r="Q17" s="4">
        <v>5800035979</v>
      </c>
    </row>
    <row r="18" spans="1:17" ht="21">
      <c r="A18" s="3" t="s">
        <v>154</v>
      </c>
      <c r="C18" s="4">
        <v>500000</v>
      </c>
      <c r="E18" s="4">
        <v>18824330758</v>
      </c>
      <c r="G18" s="4">
        <v>14228259524</v>
      </c>
      <c r="I18" s="4">
        <v>4596071234</v>
      </c>
      <c r="K18" s="4">
        <v>500000</v>
      </c>
      <c r="M18" s="4">
        <v>18824330758</v>
      </c>
      <c r="O18" s="4">
        <v>14228259524</v>
      </c>
      <c r="Q18" s="4">
        <v>4596071234</v>
      </c>
    </row>
    <row r="19" spans="1:17" ht="21">
      <c r="A19" s="3" t="s">
        <v>212</v>
      </c>
      <c r="C19" s="4">
        <v>5000000</v>
      </c>
      <c r="E19" s="4">
        <v>43363005061</v>
      </c>
      <c r="G19" s="4">
        <v>42614689424</v>
      </c>
      <c r="I19" s="4">
        <v>748315637</v>
      </c>
      <c r="K19" s="4">
        <v>5000000</v>
      </c>
      <c r="M19" s="4">
        <v>43363005061</v>
      </c>
      <c r="O19" s="4">
        <v>42614689424</v>
      </c>
      <c r="Q19" s="4">
        <v>748315637</v>
      </c>
    </row>
    <row r="20" spans="1:17" ht="21">
      <c r="A20" s="3" t="s">
        <v>207</v>
      </c>
      <c r="C20" s="4">
        <v>1144000</v>
      </c>
      <c r="E20" s="4">
        <v>19070241291</v>
      </c>
      <c r="G20" s="4">
        <v>21112773330</v>
      </c>
      <c r="I20" s="4">
        <v>-2042532039</v>
      </c>
      <c r="K20" s="4">
        <v>1144000</v>
      </c>
      <c r="M20" s="4">
        <v>19070241291</v>
      </c>
      <c r="O20" s="4">
        <v>21112773330</v>
      </c>
      <c r="Q20" s="4">
        <v>-2042532039</v>
      </c>
    </row>
    <row r="21" spans="1:17" ht="21">
      <c r="A21" s="3" t="s">
        <v>145</v>
      </c>
      <c r="C21" s="4">
        <v>910000</v>
      </c>
      <c r="E21" s="4">
        <v>24991572599</v>
      </c>
      <c r="G21" s="4">
        <v>8074609043</v>
      </c>
      <c r="I21" s="4">
        <v>16916963556</v>
      </c>
      <c r="K21" s="4">
        <v>2060000</v>
      </c>
      <c r="M21" s="4">
        <v>41876151971</v>
      </c>
      <c r="O21" s="4">
        <v>18278785287</v>
      </c>
      <c r="Q21" s="4">
        <v>23597366684</v>
      </c>
    </row>
    <row r="22" spans="1:17" ht="21">
      <c r="A22" s="3" t="s">
        <v>105</v>
      </c>
      <c r="C22" s="4">
        <v>1200000</v>
      </c>
      <c r="E22" s="4">
        <v>3954478339</v>
      </c>
      <c r="G22" s="4">
        <v>2871972138</v>
      </c>
      <c r="I22" s="4">
        <v>1082506201</v>
      </c>
      <c r="K22" s="4">
        <v>16200000</v>
      </c>
      <c r="M22" s="4">
        <v>17425547248</v>
      </c>
      <c r="O22" s="4">
        <v>13581525888</v>
      </c>
      <c r="Q22" s="4">
        <v>3844021360</v>
      </c>
    </row>
    <row r="23" spans="1:17" ht="21">
      <c r="A23" s="3" t="s">
        <v>151</v>
      </c>
      <c r="C23" s="4">
        <v>2000000</v>
      </c>
      <c r="E23" s="4">
        <v>13255185856</v>
      </c>
      <c r="G23" s="4">
        <v>13685563261</v>
      </c>
      <c r="I23" s="4">
        <v>-430377405</v>
      </c>
      <c r="K23" s="4">
        <v>2000000</v>
      </c>
      <c r="M23" s="4">
        <v>13255185856</v>
      </c>
      <c r="O23" s="4">
        <v>13685563261</v>
      </c>
      <c r="Q23" s="4">
        <v>-430377405</v>
      </c>
    </row>
    <row r="24" spans="1:17" ht="21">
      <c r="A24" s="3" t="s">
        <v>166</v>
      </c>
      <c r="C24" s="4">
        <v>109859</v>
      </c>
      <c r="E24" s="4">
        <v>17922683933</v>
      </c>
      <c r="G24" s="4">
        <v>13730840456</v>
      </c>
      <c r="I24" s="4">
        <v>4191843477</v>
      </c>
      <c r="K24" s="4">
        <v>309859</v>
      </c>
      <c r="M24" s="4">
        <v>30815850586</v>
      </c>
      <c r="O24" s="4">
        <v>23776240456</v>
      </c>
      <c r="Q24" s="4">
        <v>7039610130</v>
      </c>
    </row>
    <row r="25" spans="1:17" ht="21">
      <c r="A25" s="3" t="s">
        <v>206</v>
      </c>
      <c r="C25" s="4">
        <v>1500000</v>
      </c>
      <c r="E25" s="4">
        <v>55066284732</v>
      </c>
      <c r="G25" s="4">
        <v>62531485958</v>
      </c>
      <c r="I25" s="4">
        <v>-7465201226</v>
      </c>
      <c r="K25" s="4">
        <v>1500000</v>
      </c>
      <c r="M25" s="4">
        <v>55066284732</v>
      </c>
      <c r="O25" s="4">
        <v>62531485958</v>
      </c>
      <c r="Q25" s="4">
        <v>-7465201226</v>
      </c>
    </row>
    <row r="26" spans="1:17" ht="21">
      <c r="A26" s="3" t="s">
        <v>112</v>
      </c>
      <c r="C26" s="4">
        <v>5200000</v>
      </c>
      <c r="E26" s="4">
        <v>44209631744</v>
      </c>
      <c r="G26" s="4">
        <v>47177249704</v>
      </c>
      <c r="I26" s="4">
        <v>-2967617960</v>
      </c>
      <c r="K26" s="4">
        <v>6200000</v>
      </c>
      <c r="M26" s="4">
        <v>48807905136</v>
      </c>
      <c r="O26" s="4">
        <v>52071855732</v>
      </c>
      <c r="Q26" s="4">
        <v>-3263950596</v>
      </c>
    </row>
    <row r="27" spans="1:17" ht="21">
      <c r="A27" s="3" t="s">
        <v>148</v>
      </c>
      <c r="C27" s="4">
        <v>800000</v>
      </c>
      <c r="E27" s="4">
        <v>49857848093</v>
      </c>
      <c r="G27" s="4">
        <v>37828319719</v>
      </c>
      <c r="I27" s="4">
        <v>12029528374</v>
      </c>
      <c r="K27" s="4">
        <v>800000</v>
      </c>
      <c r="M27" s="4">
        <v>49857848093</v>
      </c>
      <c r="O27" s="4">
        <v>37828319719</v>
      </c>
      <c r="Q27" s="4">
        <v>12029528374</v>
      </c>
    </row>
    <row r="28" spans="1:17" ht="21">
      <c r="A28" s="3" t="s">
        <v>152</v>
      </c>
      <c r="C28" s="4">
        <v>1000000</v>
      </c>
      <c r="E28" s="4">
        <v>10940392062</v>
      </c>
      <c r="G28" s="4">
        <v>9766333390</v>
      </c>
      <c r="I28" s="4">
        <v>1174058672</v>
      </c>
      <c r="K28" s="4">
        <v>1000000</v>
      </c>
      <c r="M28" s="4">
        <v>10940392062</v>
      </c>
      <c r="O28" s="4">
        <v>9766333390</v>
      </c>
      <c r="Q28" s="4">
        <v>1174058672</v>
      </c>
    </row>
    <row r="29" spans="1:17" ht="21">
      <c r="A29" s="3" t="s">
        <v>143</v>
      </c>
      <c r="C29" s="4">
        <v>1000000</v>
      </c>
      <c r="E29" s="4">
        <v>18073173412</v>
      </c>
      <c r="G29" s="4">
        <v>13410945818</v>
      </c>
      <c r="I29" s="4">
        <v>4662227594</v>
      </c>
      <c r="K29" s="4">
        <v>1000000</v>
      </c>
      <c r="M29" s="4">
        <v>18073173412</v>
      </c>
      <c r="O29" s="4">
        <v>13410945818</v>
      </c>
      <c r="Q29" s="4">
        <v>4662227594</v>
      </c>
    </row>
    <row r="30" spans="1:17" ht="21">
      <c r="A30" s="3" t="s">
        <v>214</v>
      </c>
      <c r="C30" s="4">
        <v>500000</v>
      </c>
      <c r="E30" s="4">
        <v>24097477661</v>
      </c>
      <c r="G30" s="4">
        <v>24463835499</v>
      </c>
      <c r="I30" s="4">
        <v>-366357838</v>
      </c>
      <c r="K30" s="4">
        <v>500000</v>
      </c>
      <c r="M30" s="4">
        <v>24097477661</v>
      </c>
      <c r="O30" s="4">
        <v>24463835499</v>
      </c>
      <c r="Q30" s="4">
        <v>-366357838</v>
      </c>
    </row>
    <row r="31" spans="1:17" ht="21">
      <c r="A31" s="3" t="s">
        <v>210</v>
      </c>
      <c r="C31" s="4">
        <v>500000</v>
      </c>
      <c r="E31" s="4">
        <v>40103342560</v>
      </c>
      <c r="G31" s="4">
        <v>38275938735</v>
      </c>
      <c r="I31" s="4">
        <v>1827403825</v>
      </c>
      <c r="K31" s="4">
        <v>500000</v>
      </c>
      <c r="M31" s="4">
        <v>40103342560</v>
      </c>
      <c r="O31" s="4">
        <v>38275938735</v>
      </c>
      <c r="Q31" s="4">
        <v>1827403825</v>
      </c>
    </row>
    <row r="32" spans="1:17" ht="21">
      <c r="A32" s="3" t="s">
        <v>198</v>
      </c>
      <c r="C32" s="4">
        <v>4000000</v>
      </c>
      <c r="E32" s="4">
        <v>63828061771</v>
      </c>
      <c r="G32" s="4">
        <v>53033348345</v>
      </c>
      <c r="I32" s="4">
        <v>10794713426</v>
      </c>
      <c r="K32" s="4">
        <v>4000000</v>
      </c>
      <c r="M32" s="4">
        <v>63828061771</v>
      </c>
      <c r="O32" s="4">
        <v>53033348345</v>
      </c>
      <c r="Q32" s="4">
        <v>10794713426</v>
      </c>
    </row>
    <row r="33" spans="1:17" ht="21">
      <c r="A33" s="3" t="s">
        <v>115</v>
      </c>
      <c r="C33" s="4">
        <v>300000</v>
      </c>
      <c r="E33" s="4">
        <v>10551899277</v>
      </c>
      <c r="G33" s="4">
        <v>8363867884</v>
      </c>
      <c r="I33" s="4">
        <v>2188031393</v>
      </c>
      <c r="K33" s="4">
        <v>600000</v>
      </c>
      <c r="M33" s="4">
        <v>18780182725</v>
      </c>
      <c r="O33" s="4">
        <v>16727735769</v>
      </c>
      <c r="Q33" s="4">
        <v>2052446956</v>
      </c>
    </row>
    <row r="34" spans="1:17" ht="21">
      <c r="A34" s="3" t="s">
        <v>134</v>
      </c>
      <c r="C34" s="4">
        <v>662</v>
      </c>
      <c r="E34" s="4">
        <v>72181723</v>
      </c>
      <c r="G34" s="4">
        <v>41602157</v>
      </c>
      <c r="I34" s="4">
        <v>30579566</v>
      </c>
      <c r="K34" s="4">
        <v>230000</v>
      </c>
      <c r="M34" s="4">
        <v>17724224533</v>
      </c>
      <c r="O34" s="4">
        <v>14453921290</v>
      </c>
      <c r="Q34" s="4">
        <v>3270303243</v>
      </c>
    </row>
    <row r="35" spans="1:17" ht="21">
      <c r="A35" s="3" t="s">
        <v>114</v>
      </c>
      <c r="C35" s="4">
        <v>2800000</v>
      </c>
      <c r="E35" s="4">
        <v>35677199470</v>
      </c>
      <c r="G35" s="4">
        <v>32350716943</v>
      </c>
      <c r="I35" s="4">
        <v>3326482527</v>
      </c>
      <c r="K35" s="4">
        <v>2800000</v>
      </c>
      <c r="M35" s="4">
        <v>35677199470</v>
      </c>
      <c r="O35" s="4">
        <v>32350716943</v>
      </c>
      <c r="Q35" s="4">
        <v>3326482527</v>
      </c>
    </row>
    <row r="36" spans="1:17" ht="21">
      <c r="A36" s="3" t="s">
        <v>213</v>
      </c>
      <c r="C36" s="4">
        <v>1000000</v>
      </c>
      <c r="E36" s="4">
        <v>61578118756</v>
      </c>
      <c r="G36" s="4">
        <v>50660066991</v>
      </c>
      <c r="I36" s="4">
        <v>10918051765</v>
      </c>
      <c r="K36" s="4">
        <v>1000000</v>
      </c>
      <c r="M36" s="4">
        <v>61578118756</v>
      </c>
      <c r="O36" s="4">
        <v>50660066991</v>
      </c>
      <c r="Q36" s="4">
        <v>10918051765</v>
      </c>
    </row>
    <row r="37" spans="1:17" ht="21">
      <c r="A37" s="3" t="s">
        <v>126</v>
      </c>
      <c r="C37" s="4">
        <v>1000000</v>
      </c>
      <c r="E37" s="4">
        <v>15182317325</v>
      </c>
      <c r="G37" s="4">
        <v>6248586711</v>
      </c>
      <c r="I37" s="4">
        <v>8933730614</v>
      </c>
      <c r="K37" s="4">
        <v>1400000</v>
      </c>
      <c r="M37" s="4">
        <v>19840255597</v>
      </c>
      <c r="O37" s="4">
        <v>8748021394</v>
      </c>
      <c r="Q37" s="4">
        <v>11092234203</v>
      </c>
    </row>
    <row r="38" spans="1:17" ht="21">
      <c r="A38" s="3" t="s">
        <v>211</v>
      </c>
      <c r="C38" s="4">
        <v>400000</v>
      </c>
      <c r="E38" s="4">
        <v>4775144447</v>
      </c>
      <c r="G38" s="4">
        <v>4532268207</v>
      </c>
      <c r="I38" s="4">
        <v>242876240</v>
      </c>
      <c r="K38" s="4">
        <v>400000</v>
      </c>
      <c r="M38" s="4">
        <v>4775144447</v>
      </c>
      <c r="O38" s="4">
        <v>4532268207</v>
      </c>
      <c r="Q38" s="4">
        <v>242876240</v>
      </c>
    </row>
    <row r="39" spans="1:17" ht="21">
      <c r="A39" s="3" t="s">
        <v>199</v>
      </c>
      <c r="C39" s="4">
        <v>2000000</v>
      </c>
      <c r="E39" s="4">
        <v>26367583339</v>
      </c>
      <c r="G39" s="4">
        <v>28589724085</v>
      </c>
      <c r="I39" s="4">
        <v>-2222140746</v>
      </c>
      <c r="K39" s="4">
        <v>2000000</v>
      </c>
      <c r="M39" s="4">
        <v>26367583339</v>
      </c>
      <c r="O39" s="4">
        <v>28589724085</v>
      </c>
      <c r="Q39" s="4">
        <v>-2222140746</v>
      </c>
    </row>
    <row r="40" spans="1:17" ht="21">
      <c r="A40" s="3" t="s">
        <v>155</v>
      </c>
      <c r="C40" s="4">
        <v>400000</v>
      </c>
      <c r="E40" s="4">
        <v>27546727457</v>
      </c>
      <c r="G40" s="4">
        <v>21664603258</v>
      </c>
      <c r="I40" s="4">
        <v>5882124199</v>
      </c>
      <c r="K40" s="4">
        <v>400000</v>
      </c>
      <c r="M40" s="4">
        <v>27546727457</v>
      </c>
      <c r="O40" s="4">
        <v>21664603258</v>
      </c>
      <c r="Q40" s="4">
        <v>5882124199</v>
      </c>
    </row>
    <row r="41" spans="1:17" ht="21">
      <c r="A41" s="3" t="s">
        <v>164</v>
      </c>
      <c r="C41" s="4">
        <v>0</v>
      </c>
      <c r="E41" s="4">
        <v>0</v>
      </c>
      <c r="G41" s="4">
        <v>0</v>
      </c>
      <c r="I41" s="4">
        <v>0</v>
      </c>
      <c r="K41" s="4">
        <v>70000</v>
      </c>
      <c r="M41" s="4">
        <v>5612188608</v>
      </c>
      <c r="O41" s="4">
        <v>4983141130</v>
      </c>
      <c r="Q41" s="4">
        <v>629047478</v>
      </c>
    </row>
    <row r="42" spans="1:17" ht="21">
      <c r="A42" s="3" t="s">
        <v>173</v>
      </c>
      <c r="C42" s="4">
        <v>0</v>
      </c>
      <c r="E42" s="4">
        <v>0</v>
      </c>
      <c r="G42" s="4">
        <v>0</v>
      </c>
      <c r="I42" s="4">
        <v>0</v>
      </c>
      <c r="K42" s="4">
        <v>1000000</v>
      </c>
      <c r="M42" s="4">
        <v>9344690520</v>
      </c>
      <c r="O42" s="4">
        <v>10231751349</v>
      </c>
      <c r="Q42" s="4">
        <v>-887060829</v>
      </c>
    </row>
    <row r="43" spans="1:17" ht="21">
      <c r="A43" s="3" t="s">
        <v>128</v>
      </c>
      <c r="C43" s="4">
        <v>0</v>
      </c>
      <c r="E43" s="4">
        <v>0</v>
      </c>
      <c r="G43" s="4">
        <v>0</v>
      </c>
      <c r="I43" s="4">
        <v>0</v>
      </c>
      <c r="K43" s="4">
        <v>750000</v>
      </c>
      <c r="M43" s="4">
        <v>17014051557</v>
      </c>
      <c r="O43" s="4">
        <v>10803875062</v>
      </c>
      <c r="Q43" s="4">
        <v>6210176495</v>
      </c>
    </row>
    <row r="44" spans="1:17" ht="21">
      <c r="A44" s="3" t="s">
        <v>117</v>
      </c>
      <c r="C44" s="4">
        <v>0</v>
      </c>
      <c r="E44" s="4">
        <v>0</v>
      </c>
      <c r="G44" s="4">
        <v>0</v>
      </c>
      <c r="I44" s="4">
        <v>0</v>
      </c>
      <c r="K44" s="4">
        <v>300000</v>
      </c>
      <c r="M44" s="4">
        <v>17483529074</v>
      </c>
      <c r="O44" s="4">
        <v>13129526700</v>
      </c>
      <c r="Q44" s="4">
        <v>4354002374</v>
      </c>
    </row>
    <row r="45" spans="1:17" ht="21">
      <c r="A45" s="3" t="s">
        <v>174</v>
      </c>
      <c r="C45" s="4">
        <v>0</v>
      </c>
      <c r="E45" s="4">
        <v>0</v>
      </c>
      <c r="G45" s="4">
        <v>0</v>
      </c>
      <c r="I45" s="4">
        <v>0</v>
      </c>
      <c r="K45" s="4">
        <v>300000</v>
      </c>
      <c r="M45" s="4">
        <v>1962489230</v>
      </c>
      <c r="O45" s="4">
        <v>1929922199</v>
      </c>
      <c r="Q45" s="4">
        <v>32567031</v>
      </c>
    </row>
    <row r="46" spans="1:17" ht="21">
      <c r="A46" s="3" t="s">
        <v>127</v>
      </c>
      <c r="C46" s="4">
        <v>0</v>
      </c>
      <c r="E46" s="4">
        <v>0</v>
      </c>
      <c r="G46" s="4">
        <v>0</v>
      </c>
      <c r="I46" s="4">
        <v>0</v>
      </c>
      <c r="K46" s="4">
        <v>210076</v>
      </c>
      <c r="M46" s="4">
        <v>7552447404</v>
      </c>
      <c r="O46" s="4">
        <v>7272858482</v>
      </c>
      <c r="Q46" s="4">
        <v>279588922</v>
      </c>
    </row>
    <row r="47" spans="1:17" ht="21">
      <c r="A47" s="3" t="s">
        <v>121</v>
      </c>
      <c r="C47" s="4">
        <v>0</v>
      </c>
      <c r="E47" s="4">
        <v>0</v>
      </c>
      <c r="G47" s="4">
        <v>0</v>
      </c>
      <c r="I47" s="4">
        <v>0</v>
      </c>
      <c r="K47" s="4">
        <v>700000</v>
      </c>
      <c r="M47" s="4">
        <v>8421383170</v>
      </c>
      <c r="O47" s="4">
        <v>6060993085</v>
      </c>
      <c r="Q47" s="4">
        <v>2360390085</v>
      </c>
    </row>
    <row r="48" spans="1:17" ht="21">
      <c r="A48" s="3" t="s">
        <v>125</v>
      </c>
      <c r="C48" s="4">
        <v>0</v>
      </c>
      <c r="E48" s="4">
        <v>0</v>
      </c>
      <c r="G48" s="4">
        <v>0</v>
      </c>
      <c r="I48" s="4">
        <v>0</v>
      </c>
      <c r="K48" s="4">
        <v>500000</v>
      </c>
      <c r="M48" s="4">
        <v>22188957828</v>
      </c>
      <c r="O48" s="4">
        <v>17053095250</v>
      </c>
      <c r="Q48" s="4">
        <v>5135862578</v>
      </c>
    </row>
    <row r="49" spans="1:17" ht="21">
      <c r="A49" s="3" t="s">
        <v>168</v>
      </c>
      <c r="C49" s="4">
        <v>0</v>
      </c>
      <c r="E49" s="4">
        <v>0</v>
      </c>
      <c r="G49" s="4">
        <v>0</v>
      </c>
      <c r="I49" s="4">
        <v>0</v>
      </c>
      <c r="K49" s="4">
        <v>300000</v>
      </c>
      <c r="M49" s="4">
        <v>6334120457</v>
      </c>
      <c r="O49" s="4">
        <v>5507417131</v>
      </c>
      <c r="Q49" s="4">
        <v>826703326</v>
      </c>
    </row>
    <row r="50" spans="1:17" ht="21">
      <c r="A50" s="3" t="s">
        <v>107</v>
      </c>
      <c r="C50" s="4">
        <v>0</v>
      </c>
      <c r="E50" s="4">
        <v>0</v>
      </c>
      <c r="G50" s="4">
        <v>0</v>
      </c>
      <c r="I50" s="4">
        <v>0</v>
      </c>
      <c r="K50" s="4">
        <v>270</v>
      </c>
      <c r="M50" s="4">
        <v>1910072610</v>
      </c>
      <c r="O50" s="4">
        <v>1696164180</v>
      </c>
      <c r="Q50" s="4">
        <v>213908430</v>
      </c>
    </row>
    <row r="51" spans="1:17" ht="21">
      <c r="A51" s="3" t="s">
        <v>144</v>
      </c>
      <c r="C51" s="4">
        <v>0</v>
      </c>
      <c r="E51" s="4">
        <v>0</v>
      </c>
      <c r="G51" s="4">
        <v>0</v>
      </c>
      <c r="I51" s="4">
        <v>0</v>
      </c>
      <c r="K51" s="4">
        <v>100000</v>
      </c>
      <c r="M51" s="4">
        <v>1462809211</v>
      </c>
      <c r="O51" s="4">
        <v>1156599628</v>
      </c>
      <c r="Q51" s="4">
        <v>306209583</v>
      </c>
    </row>
    <row r="52" spans="1:17" ht="21">
      <c r="A52" s="3" t="s">
        <v>140</v>
      </c>
      <c r="C52" s="4">
        <v>0</v>
      </c>
      <c r="E52" s="4">
        <v>0</v>
      </c>
      <c r="G52" s="4">
        <v>0</v>
      </c>
      <c r="I52" s="4">
        <v>0</v>
      </c>
      <c r="K52" s="4">
        <v>1000000</v>
      </c>
      <c r="M52" s="4">
        <v>10655149404</v>
      </c>
      <c r="O52" s="4">
        <v>11261849352</v>
      </c>
      <c r="Q52" s="4">
        <v>-606699948</v>
      </c>
    </row>
    <row r="53" spans="1:17" ht="21">
      <c r="A53" s="3" t="s">
        <v>136</v>
      </c>
      <c r="C53" s="4">
        <v>0</v>
      </c>
      <c r="E53" s="4">
        <v>0</v>
      </c>
      <c r="G53" s="4">
        <v>0</v>
      </c>
      <c r="I53" s="4">
        <v>0</v>
      </c>
      <c r="K53" s="4">
        <v>1000000</v>
      </c>
      <c r="M53" s="4">
        <v>12160804806</v>
      </c>
      <c r="O53" s="4">
        <v>12508800644</v>
      </c>
      <c r="Q53" s="4">
        <v>-347995838</v>
      </c>
    </row>
    <row r="54" spans="1:17" ht="21">
      <c r="A54" s="3" t="s">
        <v>111</v>
      </c>
      <c r="C54" s="4">
        <v>0</v>
      </c>
      <c r="E54" s="4">
        <v>0</v>
      </c>
      <c r="G54" s="4">
        <v>0</v>
      </c>
      <c r="I54" s="4">
        <v>0</v>
      </c>
      <c r="K54" s="4">
        <v>1000000</v>
      </c>
      <c r="M54" s="4">
        <v>19379965377</v>
      </c>
      <c r="O54" s="4">
        <v>8869669250</v>
      </c>
      <c r="Q54" s="4">
        <v>10510296127</v>
      </c>
    </row>
    <row r="55" spans="1:17" ht="21">
      <c r="A55" s="3" t="s">
        <v>135</v>
      </c>
      <c r="C55" s="4">
        <v>0</v>
      </c>
      <c r="E55" s="4">
        <v>0</v>
      </c>
      <c r="G55" s="4">
        <v>0</v>
      </c>
      <c r="I55" s="4">
        <v>0</v>
      </c>
      <c r="K55" s="4">
        <v>100000</v>
      </c>
      <c r="M55" s="4">
        <v>20800515302</v>
      </c>
      <c r="O55" s="4">
        <v>16900413806</v>
      </c>
      <c r="Q55" s="4">
        <v>3900101496</v>
      </c>
    </row>
    <row r="56" spans="1:17" ht="21">
      <c r="A56" s="3" t="s">
        <v>156</v>
      </c>
      <c r="C56" s="4">
        <v>0</v>
      </c>
      <c r="E56" s="4">
        <v>0</v>
      </c>
      <c r="G56" s="4">
        <v>0</v>
      </c>
      <c r="I56" s="4">
        <v>0</v>
      </c>
      <c r="K56" s="4">
        <v>149090</v>
      </c>
      <c r="M56" s="4">
        <v>4636445179</v>
      </c>
      <c r="O56" s="4">
        <v>3264489585</v>
      </c>
      <c r="Q56" s="4">
        <v>1371955594</v>
      </c>
    </row>
    <row r="57" spans="1:17" ht="21">
      <c r="A57" s="3" t="s">
        <v>119</v>
      </c>
      <c r="C57" s="4">
        <v>0</v>
      </c>
      <c r="E57" s="4">
        <v>0</v>
      </c>
      <c r="G57" s="4">
        <v>0</v>
      </c>
      <c r="I57" s="4">
        <v>0</v>
      </c>
      <c r="K57" s="4">
        <v>800000</v>
      </c>
      <c r="M57" s="4">
        <v>14045353149</v>
      </c>
      <c r="O57" s="4">
        <v>9784432655</v>
      </c>
      <c r="Q57" s="4">
        <v>4260920494</v>
      </c>
    </row>
    <row r="58" spans="1:17" ht="21">
      <c r="A58" s="3" t="s">
        <v>132</v>
      </c>
      <c r="C58" s="4">
        <v>0</v>
      </c>
      <c r="E58" s="4">
        <v>0</v>
      </c>
      <c r="G58" s="4">
        <v>0</v>
      </c>
      <c r="I58" s="4">
        <v>0</v>
      </c>
      <c r="K58" s="4">
        <v>1000000</v>
      </c>
      <c r="M58" s="4">
        <v>23742895364</v>
      </c>
      <c r="O58" s="4">
        <v>12715586680</v>
      </c>
      <c r="Q58" s="4">
        <v>11027308684</v>
      </c>
    </row>
    <row r="59" spans="1:17" ht="21">
      <c r="A59" s="3" t="s">
        <v>165</v>
      </c>
      <c r="C59" s="4">
        <v>0</v>
      </c>
      <c r="E59" s="4">
        <v>0</v>
      </c>
      <c r="G59" s="4">
        <v>0</v>
      </c>
      <c r="I59" s="4">
        <v>0</v>
      </c>
      <c r="K59" s="4">
        <v>400000</v>
      </c>
      <c r="M59" s="4">
        <v>10611911350</v>
      </c>
      <c r="O59" s="4">
        <v>5955314613</v>
      </c>
      <c r="Q59" s="4">
        <v>4656596737</v>
      </c>
    </row>
    <row r="60" spans="1:17" ht="21">
      <c r="A60" s="3" t="s">
        <v>129</v>
      </c>
      <c r="C60" s="4">
        <v>0</v>
      </c>
      <c r="E60" s="4">
        <v>0</v>
      </c>
      <c r="G60" s="4">
        <v>0</v>
      </c>
      <c r="I60" s="4">
        <v>0</v>
      </c>
      <c r="K60" s="4">
        <v>4100000</v>
      </c>
      <c r="M60" s="4">
        <v>19537430675</v>
      </c>
      <c r="O60" s="4">
        <v>9532938700</v>
      </c>
      <c r="Q60" s="4">
        <v>10004491975</v>
      </c>
    </row>
    <row r="61" spans="1:17" ht="21">
      <c r="A61" s="3" t="s">
        <v>142</v>
      </c>
      <c r="C61" s="4">
        <v>0</v>
      </c>
      <c r="E61" s="4">
        <v>0</v>
      </c>
      <c r="G61" s="4">
        <v>0</v>
      </c>
      <c r="I61" s="4">
        <v>0</v>
      </c>
      <c r="K61" s="4">
        <v>200000</v>
      </c>
      <c r="M61" s="4">
        <v>18766969487</v>
      </c>
      <c r="O61" s="4">
        <v>17521769426</v>
      </c>
      <c r="Q61" s="4">
        <v>1245200061</v>
      </c>
    </row>
    <row r="62" spans="1:17" ht="21">
      <c r="A62" s="3" t="s">
        <v>167</v>
      </c>
      <c r="C62" s="4">
        <v>0</v>
      </c>
      <c r="E62" s="4">
        <v>0</v>
      </c>
      <c r="G62" s="4">
        <v>0</v>
      </c>
      <c r="I62" s="4">
        <v>0</v>
      </c>
      <c r="K62" s="4">
        <v>100000</v>
      </c>
      <c r="M62" s="4">
        <v>5363737442</v>
      </c>
      <c r="O62" s="4">
        <v>6071881909</v>
      </c>
      <c r="Q62" s="4">
        <v>-708144467</v>
      </c>
    </row>
    <row r="63" spans="1:17" ht="21">
      <c r="A63" s="3" t="s">
        <v>150</v>
      </c>
      <c r="C63" s="4">
        <v>0</v>
      </c>
      <c r="E63" s="4">
        <v>0</v>
      </c>
      <c r="G63" s="4">
        <v>0</v>
      </c>
      <c r="I63" s="4">
        <v>0</v>
      </c>
      <c r="K63" s="4">
        <v>500000</v>
      </c>
      <c r="M63" s="4">
        <v>21088249372</v>
      </c>
      <c r="O63" s="4">
        <v>20908918620</v>
      </c>
      <c r="Q63" s="4">
        <v>179330752</v>
      </c>
    </row>
    <row r="64" spans="1:17" ht="21">
      <c r="A64" s="3" t="s">
        <v>106</v>
      </c>
      <c r="C64" s="4">
        <v>0</v>
      </c>
      <c r="E64" s="4">
        <v>0</v>
      </c>
      <c r="G64" s="4">
        <v>0</v>
      </c>
      <c r="I64" s="4">
        <v>0</v>
      </c>
      <c r="K64" s="4">
        <v>2200000</v>
      </c>
      <c r="M64" s="4">
        <v>24989145780</v>
      </c>
      <c r="O64" s="4">
        <v>15395470583</v>
      </c>
      <c r="Q64" s="4">
        <v>9593675197</v>
      </c>
    </row>
    <row r="65" spans="1:17" ht="21">
      <c r="A65" s="3" t="s">
        <v>122</v>
      </c>
      <c r="C65" s="4">
        <v>0</v>
      </c>
      <c r="E65" s="4">
        <v>0</v>
      </c>
      <c r="G65" s="4">
        <v>0</v>
      </c>
      <c r="I65" s="4">
        <v>0</v>
      </c>
      <c r="K65" s="4">
        <v>3848</v>
      </c>
      <c r="M65" s="4">
        <v>92891935</v>
      </c>
      <c r="O65" s="4">
        <v>80568831</v>
      </c>
      <c r="Q65" s="4">
        <v>12323104</v>
      </c>
    </row>
    <row r="66" spans="1:17" ht="21">
      <c r="A66" s="3" t="s">
        <v>120</v>
      </c>
      <c r="C66" s="4">
        <v>0</v>
      </c>
      <c r="E66" s="4">
        <v>0</v>
      </c>
      <c r="G66" s="4">
        <v>0</v>
      </c>
      <c r="I66" s="4">
        <v>0</v>
      </c>
      <c r="K66" s="4">
        <v>688800</v>
      </c>
      <c r="M66" s="4">
        <v>7732124434</v>
      </c>
      <c r="O66" s="4">
        <v>3664156322</v>
      </c>
      <c r="Q66" s="4">
        <v>4067968112</v>
      </c>
    </row>
    <row r="67" spans="1:17" ht="21">
      <c r="A67" s="3" t="s">
        <v>123</v>
      </c>
      <c r="C67" s="4">
        <v>0</v>
      </c>
      <c r="E67" s="4">
        <v>0</v>
      </c>
      <c r="G67" s="4">
        <v>0</v>
      </c>
      <c r="I67" s="4">
        <v>0</v>
      </c>
      <c r="K67" s="4">
        <v>2000000</v>
      </c>
      <c r="M67" s="4">
        <v>14465307150</v>
      </c>
      <c r="O67" s="4">
        <v>8223036000</v>
      </c>
      <c r="Q67" s="4">
        <v>6242271150</v>
      </c>
    </row>
    <row r="68" spans="1:17" ht="21">
      <c r="A68" s="3" t="s">
        <v>139</v>
      </c>
      <c r="C68" s="4">
        <v>0</v>
      </c>
      <c r="E68" s="4">
        <v>0</v>
      </c>
      <c r="G68" s="4">
        <v>0</v>
      </c>
      <c r="I68" s="4">
        <v>0</v>
      </c>
      <c r="K68" s="4">
        <v>100000</v>
      </c>
      <c r="M68" s="4">
        <v>2047883262</v>
      </c>
      <c r="O68" s="4">
        <v>2234590567</v>
      </c>
      <c r="Q68" s="4">
        <v>-186707305</v>
      </c>
    </row>
    <row r="69" spans="1:17" ht="21">
      <c r="A69" s="3" t="s">
        <v>131</v>
      </c>
      <c r="C69" s="4">
        <v>0</v>
      </c>
      <c r="E69" s="4">
        <v>0</v>
      </c>
      <c r="G69" s="4">
        <v>0</v>
      </c>
      <c r="I69" s="4">
        <v>0</v>
      </c>
      <c r="K69" s="4">
        <v>2190000</v>
      </c>
      <c r="M69" s="4">
        <v>51181027121</v>
      </c>
      <c r="O69" s="4">
        <v>36746018383</v>
      </c>
      <c r="Q69" s="4">
        <v>14435008738</v>
      </c>
    </row>
    <row r="70" spans="1:17" ht="21">
      <c r="A70" s="3" t="s">
        <v>118</v>
      </c>
      <c r="C70" s="4">
        <v>0</v>
      </c>
      <c r="E70" s="4">
        <v>0</v>
      </c>
      <c r="G70" s="4">
        <v>0</v>
      </c>
      <c r="I70" s="4">
        <v>0</v>
      </c>
      <c r="K70" s="4">
        <v>600000</v>
      </c>
      <c r="M70" s="4">
        <v>12293257416</v>
      </c>
      <c r="O70" s="4">
        <v>8854023300</v>
      </c>
      <c r="Q70" s="4">
        <v>3439234116</v>
      </c>
    </row>
    <row r="71" spans="1:17" ht="21">
      <c r="A71" s="3" t="s">
        <v>176</v>
      </c>
      <c r="C71" s="4">
        <v>0</v>
      </c>
      <c r="E71" s="4">
        <v>0</v>
      </c>
      <c r="G71" s="4">
        <v>0</v>
      </c>
      <c r="I71" s="4">
        <v>0</v>
      </c>
      <c r="K71" s="4">
        <v>76000</v>
      </c>
      <c r="M71" s="4">
        <v>5455184914</v>
      </c>
      <c r="O71" s="4">
        <v>4986934355</v>
      </c>
      <c r="Q71" s="4">
        <v>468250559</v>
      </c>
    </row>
    <row r="72" spans="1:17" ht="21">
      <c r="A72" s="3" t="s">
        <v>177</v>
      </c>
      <c r="C72" s="4">
        <v>0</v>
      </c>
      <c r="E72" s="4">
        <v>0</v>
      </c>
      <c r="G72" s="4">
        <v>0</v>
      </c>
      <c r="I72" s="4">
        <v>0</v>
      </c>
      <c r="K72" s="4">
        <v>1000000</v>
      </c>
      <c r="M72" s="4">
        <v>9727637117</v>
      </c>
      <c r="O72" s="4">
        <v>4841360163</v>
      </c>
      <c r="Q72" s="4">
        <v>4886276954</v>
      </c>
    </row>
    <row r="73" spans="1:17" ht="21">
      <c r="A73" s="3" t="s">
        <v>138</v>
      </c>
      <c r="C73" s="4">
        <v>0</v>
      </c>
      <c r="E73" s="4">
        <v>0</v>
      </c>
      <c r="G73" s="4">
        <v>0</v>
      </c>
      <c r="I73" s="4">
        <v>0</v>
      </c>
      <c r="K73" s="4">
        <v>153000</v>
      </c>
      <c r="M73" s="4">
        <v>5992333218</v>
      </c>
      <c r="O73" s="4">
        <v>4999685973</v>
      </c>
      <c r="Q73" s="4">
        <v>992647245</v>
      </c>
    </row>
    <row r="74" spans="1:17" ht="21">
      <c r="A74" s="3" t="s">
        <v>169</v>
      </c>
      <c r="C74" s="4">
        <v>0</v>
      </c>
      <c r="E74" s="4">
        <v>0</v>
      </c>
      <c r="G74" s="4">
        <v>0</v>
      </c>
      <c r="I74" s="4">
        <v>0</v>
      </c>
      <c r="K74" s="4">
        <v>800000</v>
      </c>
      <c r="M74" s="4">
        <v>9393148853</v>
      </c>
      <c r="O74" s="4">
        <v>4833523928</v>
      </c>
      <c r="Q74" s="4">
        <v>4559624925</v>
      </c>
    </row>
    <row r="75" spans="1:17" ht="21">
      <c r="A75" s="3" t="s">
        <v>170</v>
      </c>
      <c r="C75" s="4">
        <v>0</v>
      </c>
      <c r="E75" s="4">
        <v>0</v>
      </c>
      <c r="G75" s="4">
        <v>0</v>
      </c>
      <c r="I75" s="4">
        <v>0</v>
      </c>
      <c r="K75" s="4">
        <v>260000</v>
      </c>
      <c r="M75" s="4">
        <v>4413200676</v>
      </c>
      <c r="O75" s="4">
        <v>4759180590</v>
      </c>
      <c r="Q75" s="4">
        <v>-345979914</v>
      </c>
    </row>
    <row r="76" spans="1:17" ht="21">
      <c r="A76" s="3" t="s">
        <v>116</v>
      </c>
      <c r="C76" s="4">
        <v>0</v>
      </c>
      <c r="E76" s="4">
        <v>0</v>
      </c>
      <c r="G76" s="4">
        <v>0</v>
      </c>
      <c r="I76" s="4">
        <v>0</v>
      </c>
      <c r="K76" s="4">
        <v>500000</v>
      </c>
      <c r="M76" s="4">
        <v>13486785513</v>
      </c>
      <c r="O76" s="4">
        <v>13107628904</v>
      </c>
      <c r="Q76" s="4">
        <v>379156609</v>
      </c>
    </row>
    <row r="77" spans="1:17" ht="21">
      <c r="A77" s="3" t="s">
        <v>124</v>
      </c>
      <c r="C77" s="4">
        <v>0</v>
      </c>
      <c r="E77" s="4">
        <v>0</v>
      </c>
      <c r="G77" s="4">
        <v>0</v>
      </c>
      <c r="I77" s="4">
        <v>0</v>
      </c>
      <c r="K77" s="4">
        <v>300000</v>
      </c>
      <c r="M77" s="4">
        <v>16594054280</v>
      </c>
      <c r="O77" s="4">
        <v>11896665450</v>
      </c>
      <c r="Q77" s="4">
        <v>4697388830</v>
      </c>
    </row>
    <row r="78" spans="1:17" ht="21">
      <c r="A78" s="3" t="s">
        <v>171</v>
      </c>
      <c r="C78" s="4">
        <v>0</v>
      </c>
      <c r="E78" s="4">
        <v>0</v>
      </c>
      <c r="G78" s="4">
        <v>0</v>
      </c>
      <c r="I78" s="4">
        <v>0</v>
      </c>
      <c r="K78" s="4">
        <v>70000</v>
      </c>
      <c r="M78" s="4">
        <v>6684906385</v>
      </c>
      <c r="O78" s="4">
        <v>5693843214</v>
      </c>
      <c r="Q78" s="4">
        <v>991063171</v>
      </c>
    </row>
    <row r="79" spans="1:17" ht="21">
      <c r="A79" s="3" t="s">
        <v>102</v>
      </c>
      <c r="C79" s="4">
        <v>0</v>
      </c>
      <c r="E79" s="4">
        <v>0</v>
      </c>
      <c r="G79" s="4">
        <v>0</v>
      </c>
      <c r="I79" s="4">
        <v>0</v>
      </c>
      <c r="K79" s="4">
        <v>230000</v>
      </c>
      <c r="M79" s="4">
        <v>17604682002</v>
      </c>
      <c r="O79" s="4">
        <v>13458190675</v>
      </c>
      <c r="Q79" s="4">
        <v>4146491327</v>
      </c>
    </row>
    <row r="80" spans="1:17" ht="21">
      <c r="A80" s="3" t="s">
        <v>172</v>
      </c>
      <c r="C80" s="4">
        <v>0</v>
      </c>
      <c r="E80" s="4">
        <v>0</v>
      </c>
      <c r="G80" s="4">
        <v>0</v>
      </c>
      <c r="I80" s="4">
        <v>0</v>
      </c>
      <c r="K80" s="4">
        <v>239042</v>
      </c>
      <c r="M80" s="4">
        <v>3695082420</v>
      </c>
      <c r="O80" s="4">
        <v>2065299930</v>
      </c>
      <c r="Q80" s="4">
        <v>1629782490</v>
      </c>
    </row>
    <row r="81" spans="1:17" ht="21">
      <c r="A81" s="3" t="s">
        <v>215</v>
      </c>
      <c r="C81" s="4">
        <v>4044</v>
      </c>
      <c r="E81" s="4">
        <v>3198224218</v>
      </c>
      <c r="G81" s="4">
        <v>3195438004</v>
      </c>
      <c r="I81" s="4">
        <v>2786214</v>
      </c>
      <c r="K81" s="4">
        <v>4044</v>
      </c>
      <c r="M81" s="4">
        <v>3198224218</v>
      </c>
      <c r="O81" s="4">
        <v>3195438004</v>
      </c>
      <c r="Q81" s="4">
        <v>2786214</v>
      </c>
    </row>
    <row r="82" spans="1:17" ht="19.5" thickBot="1">
      <c r="A82" s="2" t="s">
        <v>71</v>
      </c>
      <c r="C82" s="7">
        <f>SUM(C9:C81)</f>
        <v>57702787</v>
      </c>
      <c r="E82" s="7">
        <f>SUM(E9:E81)</f>
        <v>894268156451</v>
      </c>
      <c r="G82" s="7">
        <f>SUM(G9:G81)</f>
        <v>771360778153</v>
      </c>
      <c r="I82" s="23">
        <f>SUM(I9:I81)</f>
        <v>122907378298</v>
      </c>
      <c r="K82" s="7">
        <f>SUM(K9:K81)</f>
        <v>110822251</v>
      </c>
      <c r="M82" s="7">
        <f>SUM(M9:M81)</f>
        <v>1499850988372</v>
      </c>
      <c r="O82" s="7">
        <f>SUM(O9:O81)</f>
        <v>1227308930850</v>
      </c>
      <c r="Q82" s="23">
        <f>SUM(Q9:Q81)</f>
        <v>272542057522</v>
      </c>
    </row>
    <row r="83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6"/>
  <sheetViews>
    <sheetView rightToLeft="1" view="pageBreakPreview" topLeftCell="A99" zoomScale="70" zoomScaleNormal="100" zoomScaleSheetLayoutView="70" workbookViewId="0">
      <selection activeCell="U116" sqref="U116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s="14" customFormat="1" ht="25.5">
      <c r="A5" s="38" t="s">
        <v>92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21" ht="30.75" thickBot="1">
      <c r="A7" s="40" t="s">
        <v>1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J7" s="45" t="s">
        <v>48</v>
      </c>
      <c r="K7" s="45" t="s">
        <v>48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  <c r="T7" s="45" t="s">
        <v>49</v>
      </c>
      <c r="U7" s="45" t="s">
        <v>49</v>
      </c>
    </row>
    <row r="8" spans="1:21" ht="30.75" thickBot="1">
      <c r="A8" s="45" t="s">
        <v>1</v>
      </c>
      <c r="C8" s="51" t="s">
        <v>66</v>
      </c>
      <c r="D8" s="25"/>
      <c r="E8" s="51" t="s">
        <v>67</v>
      </c>
      <c r="F8" s="25"/>
      <c r="G8" s="51" t="s">
        <v>68</v>
      </c>
      <c r="H8" s="25"/>
      <c r="I8" s="51" t="s">
        <v>39</v>
      </c>
      <c r="J8" s="12"/>
      <c r="K8" s="44" t="s">
        <v>69</v>
      </c>
      <c r="M8" s="44" t="s">
        <v>66</v>
      </c>
      <c r="N8" s="12"/>
      <c r="O8" s="44" t="s">
        <v>67</v>
      </c>
      <c r="P8" s="12"/>
      <c r="Q8" s="44" t="s">
        <v>68</v>
      </c>
      <c r="R8" s="12"/>
      <c r="S8" s="51" t="s">
        <v>39</v>
      </c>
      <c r="T8" s="12"/>
      <c r="U8" s="44" t="s">
        <v>69</v>
      </c>
    </row>
    <row r="9" spans="1:21" ht="21">
      <c r="A9" s="3" t="s">
        <v>202</v>
      </c>
      <c r="C9" s="4">
        <v>0</v>
      </c>
      <c r="D9" s="2"/>
      <c r="E9" s="4">
        <v>0</v>
      </c>
      <c r="F9" s="2"/>
      <c r="G9" s="4">
        <v>105734256</v>
      </c>
      <c r="H9" s="2"/>
      <c r="I9" s="4">
        <v>105734256</v>
      </c>
      <c r="K9" s="4" t="s">
        <v>229</v>
      </c>
      <c r="M9" s="4">
        <v>0</v>
      </c>
      <c r="O9" s="4">
        <v>0</v>
      </c>
      <c r="Q9" s="4">
        <v>105734256</v>
      </c>
      <c r="R9" s="3"/>
      <c r="S9" s="2">
        <v>105734256</v>
      </c>
      <c r="T9" s="4"/>
      <c r="U9" s="2" t="s">
        <v>230</v>
      </c>
    </row>
    <row r="10" spans="1:21" ht="21">
      <c r="A10" s="3" t="s">
        <v>204</v>
      </c>
      <c r="C10" s="4">
        <v>0</v>
      </c>
      <c r="D10" s="2"/>
      <c r="E10" s="4">
        <v>0</v>
      </c>
      <c r="F10" s="2"/>
      <c r="G10" s="4">
        <v>-4036827596</v>
      </c>
      <c r="H10" s="2"/>
      <c r="I10" s="4">
        <v>-4036827596</v>
      </c>
      <c r="K10" s="4" t="s">
        <v>231</v>
      </c>
      <c r="M10" s="4">
        <v>0</v>
      </c>
      <c r="O10" s="4">
        <v>0</v>
      </c>
      <c r="Q10" s="4">
        <v>-4036827596</v>
      </c>
      <c r="R10" s="3"/>
      <c r="S10" s="2">
        <v>-4036827596</v>
      </c>
      <c r="T10" s="4"/>
      <c r="U10" s="2" t="s">
        <v>232</v>
      </c>
    </row>
    <row r="11" spans="1:21" ht="21">
      <c r="A11" s="3" t="s">
        <v>113</v>
      </c>
      <c r="C11" s="4">
        <v>0</v>
      </c>
      <c r="D11" s="2"/>
      <c r="E11" s="4">
        <v>0</v>
      </c>
      <c r="F11" s="2"/>
      <c r="G11" s="4">
        <v>21326711513</v>
      </c>
      <c r="H11" s="2"/>
      <c r="I11" s="4">
        <v>21326711513</v>
      </c>
      <c r="K11" s="4" t="s">
        <v>233</v>
      </c>
      <c r="M11" s="4">
        <v>0</v>
      </c>
      <c r="O11" s="4">
        <v>0</v>
      </c>
      <c r="Q11" s="4">
        <v>21326711513</v>
      </c>
      <c r="R11" s="3"/>
      <c r="S11" s="2">
        <v>21326711513</v>
      </c>
      <c r="T11" s="4"/>
      <c r="U11" s="2" t="s">
        <v>234</v>
      </c>
    </row>
    <row r="12" spans="1:21" ht="21">
      <c r="A12" s="3" t="s">
        <v>137</v>
      </c>
      <c r="C12" s="4">
        <v>0</v>
      </c>
      <c r="D12" s="2"/>
      <c r="E12" s="4">
        <v>0</v>
      </c>
      <c r="F12" s="2"/>
      <c r="G12" s="4">
        <v>4297576159</v>
      </c>
      <c r="H12" s="2"/>
      <c r="I12" s="4">
        <v>4297576159</v>
      </c>
      <c r="K12" s="4" t="s">
        <v>235</v>
      </c>
      <c r="M12" s="4">
        <v>0</v>
      </c>
      <c r="O12" s="4">
        <v>0</v>
      </c>
      <c r="Q12" s="4">
        <v>3647056009</v>
      </c>
      <c r="R12" s="3"/>
      <c r="S12" s="2">
        <v>3647056009</v>
      </c>
      <c r="T12" s="4"/>
      <c r="U12" s="2" t="s">
        <v>236</v>
      </c>
    </row>
    <row r="13" spans="1:21" ht="21">
      <c r="A13" s="3" t="s">
        <v>108</v>
      </c>
      <c r="C13" s="4">
        <v>0</v>
      </c>
      <c r="D13" s="2"/>
      <c r="E13" s="4">
        <v>0</v>
      </c>
      <c r="F13" s="2"/>
      <c r="G13" s="4">
        <v>17645291073</v>
      </c>
      <c r="H13" s="2"/>
      <c r="I13" s="4">
        <v>17645291073</v>
      </c>
      <c r="K13" s="4" t="s">
        <v>237</v>
      </c>
      <c r="M13" s="4">
        <v>0</v>
      </c>
      <c r="O13" s="4">
        <v>0</v>
      </c>
      <c r="Q13" s="4">
        <v>17645291073</v>
      </c>
      <c r="R13" s="3"/>
      <c r="S13" s="2">
        <v>17645291073</v>
      </c>
      <c r="T13" s="4"/>
      <c r="U13" s="2" t="s">
        <v>238</v>
      </c>
    </row>
    <row r="14" spans="1:21" ht="21">
      <c r="A14" s="3" t="s">
        <v>175</v>
      </c>
      <c r="C14" s="4">
        <v>0</v>
      </c>
      <c r="D14" s="2"/>
      <c r="E14" s="4">
        <v>0</v>
      </c>
      <c r="F14" s="2"/>
      <c r="G14" s="4">
        <v>-154159449</v>
      </c>
      <c r="H14" s="2"/>
      <c r="I14" s="4">
        <v>-154159449</v>
      </c>
      <c r="K14" s="4" t="s">
        <v>239</v>
      </c>
      <c r="M14" s="4">
        <v>0</v>
      </c>
      <c r="O14" s="4">
        <v>0</v>
      </c>
      <c r="Q14" s="4">
        <v>1615978561</v>
      </c>
      <c r="R14" s="3"/>
      <c r="S14" s="2">
        <v>1615978561</v>
      </c>
      <c r="T14" s="4"/>
      <c r="U14" s="2" t="s">
        <v>240</v>
      </c>
    </row>
    <row r="15" spans="1:21" ht="21">
      <c r="A15" s="3" t="s">
        <v>130</v>
      </c>
      <c r="C15" s="4">
        <v>0</v>
      </c>
      <c r="D15" s="2"/>
      <c r="E15" s="4">
        <v>0</v>
      </c>
      <c r="F15" s="2"/>
      <c r="G15" s="4">
        <v>4274076904</v>
      </c>
      <c r="H15" s="2"/>
      <c r="I15" s="4">
        <v>4274076904</v>
      </c>
      <c r="K15" s="4" t="s">
        <v>241</v>
      </c>
      <c r="M15" s="4">
        <v>0</v>
      </c>
      <c r="O15" s="4">
        <v>0</v>
      </c>
      <c r="Q15" s="4">
        <v>10569910687</v>
      </c>
      <c r="R15" s="3"/>
      <c r="S15" s="2">
        <v>10569910687</v>
      </c>
      <c r="T15" s="4"/>
      <c r="U15" s="2" t="s">
        <v>242</v>
      </c>
    </row>
    <row r="16" spans="1:21" ht="21">
      <c r="A16" s="3" t="s">
        <v>149</v>
      </c>
      <c r="C16" s="4">
        <v>0</v>
      </c>
      <c r="D16" s="2"/>
      <c r="E16" s="4">
        <v>0</v>
      </c>
      <c r="F16" s="2"/>
      <c r="G16" s="4">
        <v>-405127841</v>
      </c>
      <c r="H16" s="2"/>
      <c r="I16" s="4">
        <v>-405127841</v>
      </c>
      <c r="K16" s="4" t="s">
        <v>243</v>
      </c>
      <c r="M16" s="4">
        <v>0</v>
      </c>
      <c r="O16" s="4">
        <v>0</v>
      </c>
      <c r="Q16" s="4">
        <v>-405127841</v>
      </c>
      <c r="R16" s="3"/>
      <c r="S16" s="2">
        <v>-405127841</v>
      </c>
      <c r="T16" s="4"/>
      <c r="U16" s="2" t="s">
        <v>239</v>
      </c>
    </row>
    <row r="17" spans="1:21" ht="21">
      <c r="A17" s="3" t="s">
        <v>197</v>
      </c>
      <c r="C17" s="4">
        <v>0</v>
      </c>
      <c r="D17" s="2"/>
      <c r="E17" s="4">
        <v>0</v>
      </c>
      <c r="F17" s="2"/>
      <c r="G17" s="4">
        <v>5800035979</v>
      </c>
      <c r="H17" s="2"/>
      <c r="I17" s="4">
        <v>5800035979</v>
      </c>
      <c r="K17" s="4" t="s">
        <v>244</v>
      </c>
      <c r="M17" s="4">
        <v>0</v>
      </c>
      <c r="O17" s="4">
        <v>0</v>
      </c>
      <c r="Q17" s="4">
        <v>5800035979</v>
      </c>
      <c r="R17" s="3"/>
      <c r="S17" s="2">
        <v>5800035979</v>
      </c>
      <c r="T17" s="4"/>
      <c r="U17" s="2" t="s">
        <v>245</v>
      </c>
    </row>
    <row r="18" spans="1:21" ht="21">
      <c r="A18" s="3" t="s">
        <v>154</v>
      </c>
      <c r="C18" s="4">
        <v>0</v>
      </c>
      <c r="D18" s="2"/>
      <c r="E18" s="4">
        <v>0</v>
      </c>
      <c r="F18" s="2"/>
      <c r="G18" s="4">
        <v>4596071234</v>
      </c>
      <c r="H18" s="2"/>
      <c r="I18" s="4">
        <v>4596071234</v>
      </c>
      <c r="K18" s="4" t="s">
        <v>246</v>
      </c>
      <c r="M18" s="4">
        <v>0</v>
      </c>
      <c r="O18" s="4">
        <v>0</v>
      </c>
      <c r="Q18" s="4">
        <v>4596071234</v>
      </c>
      <c r="R18" s="3"/>
      <c r="S18" s="2">
        <v>4596071234</v>
      </c>
      <c r="T18" s="4"/>
      <c r="U18" s="2" t="s">
        <v>247</v>
      </c>
    </row>
    <row r="19" spans="1:21" ht="21">
      <c r="A19" s="3" t="s">
        <v>212</v>
      </c>
      <c r="C19" s="4">
        <v>0</v>
      </c>
      <c r="D19" s="2"/>
      <c r="E19" s="4">
        <v>0</v>
      </c>
      <c r="F19" s="2"/>
      <c r="G19" s="4">
        <v>748315637</v>
      </c>
      <c r="H19" s="2"/>
      <c r="I19" s="4">
        <v>748315637</v>
      </c>
      <c r="K19" s="4" t="s">
        <v>248</v>
      </c>
      <c r="M19" s="4">
        <v>0</v>
      </c>
      <c r="O19" s="4">
        <v>0</v>
      </c>
      <c r="Q19" s="4">
        <v>748315637</v>
      </c>
      <c r="R19" s="3"/>
      <c r="S19" s="2">
        <v>748315637</v>
      </c>
      <c r="T19" s="4"/>
      <c r="U19" s="2" t="s">
        <v>249</v>
      </c>
    </row>
    <row r="20" spans="1:21" ht="21">
      <c r="A20" s="3" t="s">
        <v>207</v>
      </c>
      <c r="C20" s="4">
        <v>0</v>
      </c>
      <c r="D20" s="2"/>
      <c r="E20" s="4">
        <v>0</v>
      </c>
      <c r="F20" s="2"/>
      <c r="G20" s="4">
        <v>-2042532039</v>
      </c>
      <c r="H20" s="2"/>
      <c r="I20" s="4">
        <v>-2042532039</v>
      </c>
      <c r="K20" s="4" t="s">
        <v>250</v>
      </c>
      <c r="M20" s="4">
        <v>0</v>
      </c>
      <c r="O20" s="4">
        <v>0</v>
      </c>
      <c r="Q20" s="4">
        <v>-2042532039</v>
      </c>
      <c r="R20" s="3"/>
      <c r="S20" s="2">
        <v>-2042532039</v>
      </c>
      <c r="T20" s="4"/>
      <c r="U20" s="2" t="s">
        <v>251</v>
      </c>
    </row>
    <row r="21" spans="1:21" ht="21">
      <c r="A21" s="3" t="s">
        <v>145</v>
      </c>
      <c r="C21" s="4">
        <v>0</v>
      </c>
      <c r="D21" s="2"/>
      <c r="E21" s="4">
        <v>0</v>
      </c>
      <c r="F21" s="2"/>
      <c r="G21" s="4">
        <v>16916963556</v>
      </c>
      <c r="H21" s="2"/>
      <c r="I21" s="4">
        <v>16916963556</v>
      </c>
      <c r="K21" s="4" t="s">
        <v>252</v>
      </c>
      <c r="M21" s="4">
        <v>0</v>
      </c>
      <c r="O21" s="4">
        <v>0</v>
      </c>
      <c r="Q21" s="4">
        <v>23597366684</v>
      </c>
      <c r="R21" s="3"/>
      <c r="S21" s="2">
        <v>23597366684</v>
      </c>
      <c r="T21" s="4"/>
      <c r="U21" s="2" t="s">
        <v>253</v>
      </c>
    </row>
    <row r="22" spans="1:21" ht="21">
      <c r="A22" s="3" t="s">
        <v>105</v>
      </c>
      <c r="C22" s="4">
        <v>0</v>
      </c>
      <c r="D22" s="2"/>
      <c r="E22" s="4">
        <v>0</v>
      </c>
      <c r="F22" s="2"/>
      <c r="G22" s="4">
        <v>1082506201</v>
      </c>
      <c r="H22" s="2"/>
      <c r="I22" s="4">
        <v>1082506201</v>
      </c>
      <c r="K22" s="4" t="s">
        <v>254</v>
      </c>
      <c r="M22" s="4">
        <v>0</v>
      </c>
      <c r="O22" s="4">
        <v>0</v>
      </c>
      <c r="Q22" s="4">
        <v>3844021360</v>
      </c>
      <c r="R22" s="3"/>
      <c r="S22" s="2">
        <v>3844021360</v>
      </c>
      <c r="T22" s="4"/>
      <c r="U22" s="2" t="s">
        <v>255</v>
      </c>
    </row>
    <row r="23" spans="1:21" ht="21">
      <c r="A23" s="3" t="s">
        <v>151</v>
      </c>
      <c r="C23" s="4">
        <v>0</v>
      </c>
      <c r="D23" s="2"/>
      <c r="E23" s="4">
        <v>0</v>
      </c>
      <c r="F23" s="2"/>
      <c r="G23" s="4">
        <v>-430377405</v>
      </c>
      <c r="H23" s="2"/>
      <c r="I23" s="4">
        <v>-430377405</v>
      </c>
      <c r="K23" s="4" t="s">
        <v>256</v>
      </c>
      <c r="M23" s="4">
        <v>0</v>
      </c>
      <c r="O23" s="4">
        <v>0</v>
      </c>
      <c r="Q23" s="4">
        <v>-430377405</v>
      </c>
      <c r="R23" s="3"/>
      <c r="S23" s="2">
        <v>-430377405</v>
      </c>
      <c r="T23" s="4"/>
      <c r="U23" s="2" t="s">
        <v>257</v>
      </c>
    </row>
    <row r="24" spans="1:21" ht="21">
      <c r="A24" s="3" t="s">
        <v>166</v>
      </c>
      <c r="C24" s="4">
        <v>0</v>
      </c>
      <c r="D24" s="2"/>
      <c r="E24" s="4">
        <v>0</v>
      </c>
      <c r="F24" s="2"/>
      <c r="G24" s="4">
        <v>4191843477</v>
      </c>
      <c r="H24" s="2"/>
      <c r="I24" s="4">
        <v>4191843477</v>
      </c>
      <c r="K24" s="4" t="s">
        <v>258</v>
      </c>
      <c r="M24" s="4">
        <v>0</v>
      </c>
      <c r="O24" s="4">
        <v>0</v>
      </c>
      <c r="Q24" s="4">
        <v>7039610130</v>
      </c>
      <c r="R24" s="3"/>
      <c r="S24" s="2">
        <v>7039610130</v>
      </c>
      <c r="T24" s="4"/>
      <c r="U24" s="2" t="s">
        <v>259</v>
      </c>
    </row>
    <row r="25" spans="1:21" ht="21">
      <c r="A25" s="3" t="s">
        <v>206</v>
      </c>
      <c r="C25" s="4">
        <v>0</v>
      </c>
      <c r="D25" s="2"/>
      <c r="E25" s="4">
        <v>0</v>
      </c>
      <c r="F25" s="2"/>
      <c r="G25" s="4">
        <v>-7465201226</v>
      </c>
      <c r="H25" s="2"/>
      <c r="I25" s="4">
        <v>-7465201226</v>
      </c>
      <c r="K25" s="4" t="s">
        <v>260</v>
      </c>
      <c r="M25" s="4">
        <v>0</v>
      </c>
      <c r="O25" s="4">
        <v>0</v>
      </c>
      <c r="Q25" s="4">
        <v>-7465201226</v>
      </c>
      <c r="R25" s="3"/>
      <c r="S25" s="2">
        <v>-7465201226</v>
      </c>
      <c r="T25" s="4"/>
      <c r="U25" s="2" t="s">
        <v>261</v>
      </c>
    </row>
    <row r="26" spans="1:21" ht="21">
      <c r="A26" s="3" t="s">
        <v>112</v>
      </c>
      <c r="C26" s="4">
        <v>0</v>
      </c>
      <c r="D26" s="2"/>
      <c r="E26" s="4">
        <v>0</v>
      </c>
      <c r="F26" s="2"/>
      <c r="G26" s="4">
        <v>-2967617960</v>
      </c>
      <c r="H26" s="2"/>
      <c r="I26" s="4">
        <v>-2967617960</v>
      </c>
      <c r="K26" s="4" t="s">
        <v>262</v>
      </c>
      <c r="M26" s="4">
        <v>0</v>
      </c>
      <c r="O26" s="4">
        <v>0</v>
      </c>
      <c r="Q26" s="4">
        <v>-3263950596</v>
      </c>
      <c r="R26" s="3"/>
      <c r="S26" s="2">
        <v>-3263950596</v>
      </c>
      <c r="T26" s="4"/>
      <c r="U26" s="2" t="s">
        <v>263</v>
      </c>
    </row>
    <row r="27" spans="1:21" ht="21">
      <c r="A27" s="3" t="s">
        <v>148</v>
      </c>
      <c r="C27" s="4">
        <v>0</v>
      </c>
      <c r="D27" s="2"/>
      <c r="E27" s="4">
        <v>0</v>
      </c>
      <c r="F27" s="2"/>
      <c r="G27" s="4">
        <v>12029528374</v>
      </c>
      <c r="H27" s="2"/>
      <c r="I27" s="4">
        <v>12029528374</v>
      </c>
      <c r="K27" s="4" t="s">
        <v>264</v>
      </c>
      <c r="M27" s="4">
        <v>0</v>
      </c>
      <c r="O27" s="4">
        <v>0</v>
      </c>
      <c r="Q27" s="4">
        <v>12029528374</v>
      </c>
      <c r="R27" s="3"/>
      <c r="S27" s="2">
        <v>12029528374</v>
      </c>
      <c r="T27" s="4"/>
      <c r="U27" s="2" t="s">
        <v>265</v>
      </c>
    </row>
    <row r="28" spans="1:21" ht="21">
      <c r="A28" s="3" t="s">
        <v>152</v>
      </c>
      <c r="C28" s="4">
        <v>0</v>
      </c>
      <c r="D28" s="2"/>
      <c r="E28" s="4">
        <v>0</v>
      </c>
      <c r="F28" s="2"/>
      <c r="G28" s="4">
        <v>1174058672</v>
      </c>
      <c r="H28" s="2"/>
      <c r="I28" s="4">
        <v>1174058672</v>
      </c>
      <c r="K28" s="4" t="s">
        <v>266</v>
      </c>
      <c r="M28" s="4">
        <v>0</v>
      </c>
      <c r="O28" s="4">
        <v>0</v>
      </c>
      <c r="Q28" s="4">
        <v>1174058672</v>
      </c>
      <c r="R28" s="3"/>
      <c r="S28" s="2">
        <v>1174058672</v>
      </c>
      <c r="T28" s="4"/>
      <c r="U28" s="2" t="s">
        <v>267</v>
      </c>
    </row>
    <row r="29" spans="1:21" ht="21">
      <c r="A29" s="3" t="s">
        <v>143</v>
      </c>
      <c r="C29" s="4">
        <v>0</v>
      </c>
      <c r="D29" s="2"/>
      <c r="E29" s="4">
        <v>0</v>
      </c>
      <c r="F29" s="2"/>
      <c r="G29" s="4">
        <v>4662227594</v>
      </c>
      <c r="H29" s="2"/>
      <c r="I29" s="4">
        <v>4662227594</v>
      </c>
      <c r="K29" s="4" t="s">
        <v>268</v>
      </c>
      <c r="M29" s="4">
        <v>0</v>
      </c>
      <c r="O29" s="4">
        <v>0</v>
      </c>
      <c r="Q29" s="4">
        <v>4662227594</v>
      </c>
      <c r="R29" s="3"/>
      <c r="S29" s="2">
        <v>4662227594</v>
      </c>
      <c r="T29" s="4"/>
      <c r="U29" s="2" t="s">
        <v>269</v>
      </c>
    </row>
    <row r="30" spans="1:21" ht="21">
      <c r="A30" s="3" t="s">
        <v>214</v>
      </c>
      <c r="C30" s="4">
        <v>0</v>
      </c>
      <c r="D30" s="2"/>
      <c r="E30" s="4">
        <v>0</v>
      </c>
      <c r="F30" s="2"/>
      <c r="G30" s="4">
        <v>-366357838</v>
      </c>
      <c r="H30" s="2"/>
      <c r="I30" s="4">
        <v>-366357838</v>
      </c>
      <c r="K30" s="4" t="s">
        <v>270</v>
      </c>
      <c r="M30" s="4">
        <v>0</v>
      </c>
      <c r="O30" s="4">
        <v>0</v>
      </c>
      <c r="Q30" s="4">
        <v>-366357838</v>
      </c>
      <c r="R30" s="3"/>
      <c r="S30" s="2">
        <v>-366357838</v>
      </c>
      <c r="T30" s="4"/>
      <c r="U30" s="2" t="s">
        <v>271</v>
      </c>
    </row>
    <row r="31" spans="1:21" ht="21">
      <c r="A31" s="3" t="s">
        <v>210</v>
      </c>
      <c r="C31" s="4">
        <v>0</v>
      </c>
      <c r="D31" s="2"/>
      <c r="E31" s="4">
        <v>0</v>
      </c>
      <c r="F31" s="2"/>
      <c r="G31" s="4">
        <v>1827403825</v>
      </c>
      <c r="H31" s="2"/>
      <c r="I31" s="4">
        <v>1827403825</v>
      </c>
      <c r="K31" s="4" t="s">
        <v>272</v>
      </c>
      <c r="M31" s="4">
        <v>0</v>
      </c>
      <c r="O31" s="4">
        <v>0</v>
      </c>
      <c r="Q31" s="4">
        <v>1827403825</v>
      </c>
      <c r="R31" s="3"/>
      <c r="S31" s="2">
        <v>1827403825</v>
      </c>
      <c r="T31" s="4"/>
      <c r="U31" s="2" t="s">
        <v>248</v>
      </c>
    </row>
    <row r="32" spans="1:21" ht="21">
      <c r="A32" s="3" t="s">
        <v>198</v>
      </c>
      <c r="C32" s="4">
        <v>0</v>
      </c>
      <c r="D32" s="2"/>
      <c r="E32" s="4">
        <v>0</v>
      </c>
      <c r="F32" s="2"/>
      <c r="G32" s="4">
        <v>10794713426</v>
      </c>
      <c r="H32" s="2"/>
      <c r="I32" s="4">
        <v>10794713426</v>
      </c>
      <c r="K32" s="4" t="s">
        <v>273</v>
      </c>
      <c r="M32" s="4">
        <v>0</v>
      </c>
      <c r="O32" s="4">
        <v>0</v>
      </c>
      <c r="Q32" s="4">
        <v>10794713426</v>
      </c>
      <c r="R32" s="3"/>
      <c r="S32" s="2">
        <v>10794713426</v>
      </c>
      <c r="T32" s="4"/>
      <c r="U32" s="2" t="s">
        <v>274</v>
      </c>
    </row>
    <row r="33" spans="1:21" ht="21">
      <c r="A33" s="3" t="s">
        <v>115</v>
      </c>
      <c r="C33" s="4">
        <v>0</v>
      </c>
      <c r="D33" s="2"/>
      <c r="E33" s="4">
        <v>0</v>
      </c>
      <c r="F33" s="2"/>
      <c r="G33" s="4">
        <v>2188031393</v>
      </c>
      <c r="H33" s="2"/>
      <c r="I33" s="4">
        <v>2188031393</v>
      </c>
      <c r="K33" s="4" t="s">
        <v>275</v>
      </c>
      <c r="M33" s="4">
        <v>0</v>
      </c>
      <c r="O33" s="4">
        <v>0</v>
      </c>
      <c r="Q33" s="4">
        <v>2052446956</v>
      </c>
      <c r="R33" s="3"/>
      <c r="S33" s="2">
        <v>2052446956</v>
      </c>
      <c r="T33" s="4"/>
      <c r="U33" s="2" t="s">
        <v>276</v>
      </c>
    </row>
    <row r="34" spans="1:21" ht="21">
      <c r="A34" s="3" t="s">
        <v>134</v>
      </c>
      <c r="C34" s="4">
        <v>0</v>
      </c>
      <c r="D34" s="2"/>
      <c r="E34" s="4">
        <v>0</v>
      </c>
      <c r="F34" s="2"/>
      <c r="G34" s="4">
        <v>30579566</v>
      </c>
      <c r="H34" s="2"/>
      <c r="I34" s="4">
        <v>30579566</v>
      </c>
      <c r="K34" s="4" t="s">
        <v>277</v>
      </c>
      <c r="M34" s="4">
        <v>0</v>
      </c>
      <c r="O34" s="4">
        <v>0</v>
      </c>
      <c r="Q34" s="4">
        <v>3270303243</v>
      </c>
      <c r="R34" s="3"/>
      <c r="S34" s="2">
        <v>3270303243</v>
      </c>
      <c r="T34" s="4"/>
      <c r="U34" s="2" t="s">
        <v>278</v>
      </c>
    </row>
    <row r="35" spans="1:21" ht="21">
      <c r="A35" s="3" t="s">
        <v>114</v>
      </c>
      <c r="C35" s="4">
        <v>0</v>
      </c>
      <c r="D35" s="2"/>
      <c r="E35" s="4">
        <v>0</v>
      </c>
      <c r="F35" s="2"/>
      <c r="G35" s="4">
        <v>3326482527</v>
      </c>
      <c r="H35" s="2"/>
      <c r="I35" s="4">
        <v>3326482527</v>
      </c>
      <c r="K35" s="4" t="s">
        <v>279</v>
      </c>
      <c r="M35" s="4">
        <v>0</v>
      </c>
      <c r="O35" s="4">
        <v>0</v>
      </c>
      <c r="Q35" s="4">
        <v>3326482527</v>
      </c>
      <c r="R35" s="3"/>
      <c r="S35" s="2">
        <v>3326482527</v>
      </c>
      <c r="T35" s="4"/>
      <c r="U35" s="2" t="s">
        <v>280</v>
      </c>
    </row>
    <row r="36" spans="1:21" ht="21">
      <c r="A36" s="3" t="s">
        <v>213</v>
      </c>
      <c r="C36" s="4">
        <v>0</v>
      </c>
      <c r="D36" s="2"/>
      <c r="E36" s="4">
        <v>0</v>
      </c>
      <c r="F36" s="2"/>
      <c r="G36" s="4">
        <v>10918051765</v>
      </c>
      <c r="H36" s="2"/>
      <c r="I36" s="4">
        <v>10918051765</v>
      </c>
      <c r="K36" s="4" t="s">
        <v>281</v>
      </c>
      <c r="M36" s="4">
        <v>0</v>
      </c>
      <c r="O36" s="4">
        <v>0</v>
      </c>
      <c r="Q36" s="4">
        <v>10918051765</v>
      </c>
      <c r="R36" s="3"/>
      <c r="S36" s="2">
        <v>10918051765</v>
      </c>
      <c r="T36" s="4"/>
      <c r="U36" s="2" t="s">
        <v>282</v>
      </c>
    </row>
    <row r="37" spans="1:21" ht="21">
      <c r="A37" s="3" t="s">
        <v>126</v>
      </c>
      <c r="C37" s="4">
        <v>0</v>
      </c>
      <c r="D37" s="2"/>
      <c r="E37" s="4">
        <v>0</v>
      </c>
      <c r="F37" s="2"/>
      <c r="G37" s="4">
        <v>8933730614</v>
      </c>
      <c r="H37" s="2"/>
      <c r="I37" s="4">
        <v>8933730614</v>
      </c>
      <c r="K37" s="4" t="s">
        <v>283</v>
      </c>
      <c r="M37" s="4">
        <v>0</v>
      </c>
      <c r="O37" s="4">
        <v>0</v>
      </c>
      <c r="Q37" s="4">
        <v>11092234203</v>
      </c>
      <c r="R37" s="3"/>
      <c r="S37" s="2">
        <v>11092234203</v>
      </c>
      <c r="T37" s="4"/>
      <c r="U37" s="2" t="s">
        <v>284</v>
      </c>
    </row>
    <row r="38" spans="1:21" ht="21">
      <c r="A38" s="3" t="s">
        <v>211</v>
      </c>
      <c r="C38" s="4">
        <v>0</v>
      </c>
      <c r="D38" s="2"/>
      <c r="E38" s="4">
        <v>0</v>
      </c>
      <c r="F38" s="2"/>
      <c r="G38" s="4">
        <v>242876240</v>
      </c>
      <c r="H38" s="2"/>
      <c r="I38" s="4">
        <v>242876240</v>
      </c>
      <c r="K38" s="4" t="s">
        <v>285</v>
      </c>
      <c r="M38" s="4">
        <v>0</v>
      </c>
      <c r="O38" s="4">
        <v>0</v>
      </c>
      <c r="Q38" s="4">
        <v>242876240</v>
      </c>
      <c r="R38" s="3"/>
      <c r="S38" s="2">
        <v>242876240</v>
      </c>
      <c r="T38" s="4"/>
      <c r="U38" s="2" t="s">
        <v>189</v>
      </c>
    </row>
    <row r="39" spans="1:21" ht="21">
      <c r="A39" s="3" t="s">
        <v>199</v>
      </c>
      <c r="C39" s="4">
        <v>0</v>
      </c>
      <c r="D39" s="2"/>
      <c r="E39" s="4">
        <v>0</v>
      </c>
      <c r="F39" s="2"/>
      <c r="G39" s="4">
        <v>-2222140746</v>
      </c>
      <c r="H39" s="2"/>
      <c r="I39" s="4">
        <v>-2222140746</v>
      </c>
      <c r="K39" s="4" t="s">
        <v>286</v>
      </c>
      <c r="M39" s="4">
        <v>0</v>
      </c>
      <c r="O39" s="4">
        <v>0</v>
      </c>
      <c r="Q39" s="4">
        <v>-2222140746</v>
      </c>
      <c r="R39" s="3"/>
      <c r="S39" s="2">
        <v>-2222140746</v>
      </c>
      <c r="T39" s="4"/>
      <c r="U39" s="2" t="s">
        <v>287</v>
      </c>
    </row>
    <row r="40" spans="1:21" ht="21">
      <c r="A40" s="3" t="s">
        <v>155</v>
      </c>
      <c r="C40" s="4">
        <v>0</v>
      </c>
      <c r="D40" s="2"/>
      <c r="E40" s="4">
        <v>0</v>
      </c>
      <c r="F40" s="2"/>
      <c r="G40" s="4">
        <v>5882124199</v>
      </c>
      <c r="H40" s="2"/>
      <c r="I40" s="4">
        <v>5882124199</v>
      </c>
      <c r="K40" s="4" t="s">
        <v>288</v>
      </c>
      <c r="M40" s="4">
        <v>0</v>
      </c>
      <c r="O40" s="4">
        <v>0</v>
      </c>
      <c r="Q40" s="4">
        <v>5882124199</v>
      </c>
      <c r="R40" s="3"/>
      <c r="S40" s="2">
        <v>5882124199</v>
      </c>
      <c r="T40" s="4"/>
      <c r="U40" s="2" t="s">
        <v>289</v>
      </c>
    </row>
    <row r="41" spans="1:21" ht="21">
      <c r="A41" s="3" t="s">
        <v>164</v>
      </c>
      <c r="C41" s="4">
        <v>0</v>
      </c>
      <c r="D41" s="2"/>
      <c r="E41" s="4">
        <v>0</v>
      </c>
      <c r="F41" s="2"/>
      <c r="G41" s="4">
        <v>0</v>
      </c>
      <c r="H41" s="2"/>
      <c r="I41" s="4">
        <v>0</v>
      </c>
      <c r="K41" s="4" t="s">
        <v>180</v>
      </c>
      <c r="M41" s="4">
        <v>0</v>
      </c>
      <c r="O41" s="4">
        <v>0</v>
      </c>
      <c r="Q41" s="4">
        <v>629047478</v>
      </c>
      <c r="R41" s="3"/>
      <c r="S41" s="2">
        <v>629047478</v>
      </c>
      <c r="T41" s="4"/>
      <c r="U41" s="2" t="s">
        <v>290</v>
      </c>
    </row>
    <row r="42" spans="1:21" ht="21">
      <c r="A42" s="3" t="s">
        <v>173</v>
      </c>
      <c r="C42" s="4">
        <v>0</v>
      </c>
      <c r="D42" s="2"/>
      <c r="E42" s="4">
        <v>0</v>
      </c>
      <c r="F42" s="2"/>
      <c r="G42" s="4">
        <v>0</v>
      </c>
      <c r="H42" s="2"/>
      <c r="I42" s="4">
        <v>0</v>
      </c>
      <c r="K42" s="4" t="s">
        <v>180</v>
      </c>
      <c r="M42" s="4">
        <v>0</v>
      </c>
      <c r="O42" s="4">
        <v>0</v>
      </c>
      <c r="Q42" s="4">
        <v>-887060829</v>
      </c>
      <c r="R42" s="3"/>
      <c r="S42" s="2">
        <v>-887060829</v>
      </c>
      <c r="T42" s="4"/>
      <c r="U42" s="2" t="s">
        <v>270</v>
      </c>
    </row>
    <row r="43" spans="1:21" ht="21">
      <c r="A43" s="3" t="s">
        <v>128</v>
      </c>
      <c r="C43" s="4">
        <v>0</v>
      </c>
      <c r="D43" s="2"/>
      <c r="E43" s="4">
        <v>0</v>
      </c>
      <c r="F43" s="2"/>
      <c r="G43" s="4">
        <v>0</v>
      </c>
      <c r="H43" s="2"/>
      <c r="I43" s="4">
        <v>0</v>
      </c>
      <c r="K43" s="4" t="s">
        <v>180</v>
      </c>
      <c r="M43" s="4">
        <v>0</v>
      </c>
      <c r="O43" s="4">
        <v>0</v>
      </c>
      <c r="Q43" s="4">
        <v>6210176495</v>
      </c>
      <c r="R43" s="3"/>
      <c r="S43" s="2">
        <v>6210176495</v>
      </c>
      <c r="T43" s="4"/>
      <c r="U43" s="2" t="s">
        <v>291</v>
      </c>
    </row>
    <row r="44" spans="1:21" ht="21">
      <c r="A44" s="3" t="s">
        <v>117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180</v>
      </c>
      <c r="M44" s="4">
        <v>0</v>
      </c>
      <c r="O44" s="4">
        <v>0</v>
      </c>
      <c r="Q44" s="4">
        <v>4354002374</v>
      </c>
      <c r="R44" s="3"/>
      <c r="S44" s="2">
        <v>4354002374</v>
      </c>
      <c r="T44" s="4"/>
      <c r="U44" s="2" t="s">
        <v>292</v>
      </c>
    </row>
    <row r="45" spans="1:21" ht="21">
      <c r="A45" s="3" t="s">
        <v>174</v>
      </c>
      <c r="C45" s="4">
        <v>0</v>
      </c>
      <c r="D45" s="2"/>
      <c r="E45" s="4">
        <v>0</v>
      </c>
      <c r="F45" s="2"/>
      <c r="G45" s="4">
        <v>0</v>
      </c>
      <c r="H45" s="2"/>
      <c r="I45" s="4">
        <v>0</v>
      </c>
      <c r="K45" s="4" t="s">
        <v>180</v>
      </c>
      <c r="M45" s="4">
        <v>0</v>
      </c>
      <c r="O45" s="4">
        <v>0</v>
      </c>
      <c r="Q45" s="4">
        <v>32567031</v>
      </c>
      <c r="R45" s="3"/>
      <c r="S45" s="2">
        <v>32567031</v>
      </c>
      <c r="T45" s="4"/>
      <c r="U45" s="2" t="s">
        <v>219</v>
      </c>
    </row>
    <row r="46" spans="1:21" ht="21">
      <c r="A46" s="3" t="s">
        <v>127</v>
      </c>
      <c r="C46" s="4">
        <v>0</v>
      </c>
      <c r="D46" s="2"/>
      <c r="E46" s="4">
        <v>0</v>
      </c>
      <c r="F46" s="2"/>
      <c r="G46" s="4">
        <v>0</v>
      </c>
      <c r="H46" s="2"/>
      <c r="I46" s="4">
        <v>0</v>
      </c>
      <c r="K46" s="4" t="s">
        <v>180</v>
      </c>
      <c r="M46" s="4">
        <v>0</v>
      </c>
      <c r="O46" s="4">
        <v>0</v>
      </c>
      <c r="Q46" s="4">
        <v>279588922</v>
      </c>
      <c r="R46" s="3"/>
      <c r="S46" s="2">
        <v>279588922</v>
      </c>
      <c r="T46" s="4"/>
      <c r="U46" s="2" t="s">
        <v>229</v>
      </c>
    </row>
    <row r="47" spans="1:21" ht="21">
      <c r="A47" s="3" t="s">
        <v>121</v>
      </c>
      <c r="C47" s="4">
        <v>0</v>
      </c>
      <c r="D47" s="2"/>
      <c r="E47" s="4">
        <v>0</v>
      </c>
      <c r="F47" s="2"/>
      <c r="G47" s="4">
        <v>0</v>
      </c>
      <c r="H47" s="2"/>
      <c r="I47" s="4">
        <v>0</v>
      </c>
      <c r="K47" s="4" t="s">
        <v>180</v>
      </c>
      <c r="M47" s="4">
        <v>0</v>
      </c>
      <c r="O47" s="4">
        <v>0</v>
      </c>
      <c r="Q47" s="4">
        <v>2360390085</v>
      </c>
      <c r="R47" s="3"/>
      <c r="S47" s="2">
        <v>2360390085</v>
      </c>
      <c r="T47" s="4"/>
      <c r="U47" s="2" t="s">
        <v>293</v>
      </c>
    </row>
    <row r="48" spans="1:21" ht="21">
      <c r="A48" s="3" t="s">
        <v>125</v>
      </c>
      <c r="C48" s="4">
        <v>0</v>
      </c>
      <c r="D48" s="2"/>
      <c r="E48" s="4">
        <v>0</v>
      </c>
      <c r="F48" s="2"/>
      <c r="G48" s="4">
        <v>0</v>
      </c>
      <c r="H48" s="2"/>
      <c r="I48" s="4">
        <v>0</v>
      </c>
      <c r="K48" s="4" t="s">
        <v>180</v>
      </c>
      <c r="M48" s="4">
        <v>0</v>
      </c>
      <c r="O48" s="4">
        <v>0</v>
      </c>
      <c r="Q48" s="4">
        <v>5135862578</v>
      </c>
      <c r="R48" s="3"/>
      <c r="S48" s="2">
        <v>5135862578</v>
      </c>
      <c r="T48" s="4"/>
      <c r="U48" s="2" t="s">
        <v>294</v>
      </c>
    </row>
    <row r="49" spans="1:21" ht="21">
      <c r="A49" s="3" t="s">
        <v>168</v>
      </c>
      <c r="C49" s="4">
        <v>0</v>
      </c>
      <c r="D49" s="2"/>
      <c r="E49" s="4">
        <v>0</v>
      </c>
      <c r="F49" s="2"/>
      <c r="G49" s="4">
        <v>0</v>
      </c>
      <c r="H49" s="2"/>
      <c r="I49" s="4">
        <v>0</v>
      </c>
      <c r="K49" s="4" t="s">
        <v>180</v>
      </c>
      <c r="M49" s="4">
        <v>0</v>
      </c>
      <c r="O49" s="4">
        <v>0</v>
      </c>
      <c r="Q49" s="4">
        <v>826703326</v>
      </c>
      <c r="R49" s="3"/>
      <c r="S49" s="2">
        <v>826703326</v>
      </c>
      <c r="T49" s="4"/>
      <c r="U49" s="2" t="s">
        <v>295</v>
      </c>
    </row>
    <row r="50" spans="1:21" ht="21">
      <c r="A50" s="3" t="s">
        <v>107</v>
      </c>
      <c r="C50" s="4">
        <v>0</v>
      </c>
      <c r="D50" s="2"/>
      <c r="E50" s="4">
        <v>0</v>
      </c>
      <c r="F50" s="2"/>
      <c r="G50" s="4">
        <v>0</v>
      </c>
      <c r="H50" s="2"/>
      <c r="I50" s="4">
        <v>0</v>
      </c>
      <c r="K50" s="4" t="s">
        <v>180</v>
      </c>
      <c r="M50" s="4">
        <v>0</v>
      </c>
      <c r="O50" s="4">
        <v>0</v>
      </c>
      <c r="Q50" s="4">
        <v>213908430</v>
      </c>
      <c r="R50" s="3"/>
      <c r="S50" s="2">
        <v>213908430</v>
      </c>
      <c r="T50" s="4"/>
      <c r="U50" s="2" t="s">
        <v>296</v>
      </c>
    </row>
    <row r="51" spans="1:21" ht="21">
      <c r="A51" s="3" t="s">
        <v>144</v>
      </c>
      <c r="C51" s="4">
        <v>0</v>
      </c>
      <c r="D51" s="2"/>
      <c r="E51" s="4">
        <v>0</v>
      </c>
      <c r="F51" s="2"/>
      <c r="G51" s="4">
        <v>0</v>
      </c>
      <c r="H51" s="2"/>
      <c r="I51" s="4">
        <v>0</v>
      </c>
      <c r="K51" s="4" t="s">
        <v>180</v>
      </c>
      <c r="M51" s="4">
        <v>0</v>
      </c>
      <c r="O51" s="4">
        <v>0</v>
      </c>
      <c r="Q51" s="4">
        <v>306209583</v>
      </c>
      <c r="R51" s="3"/>
      <c r="S51" s="2">
        <v>306209583</v>
      </c>
      <c r="T51" s="4"/>
      <c r="U51" s="2" t="s">
        <v>297</v>
      </c>
    </row>
    <row r="52" spans="1:21" ht="21">
      <c r="A52" s="3" t="s">
        <v>140</v>
      </c>
      <c r="C52" s="4">
        <v>0</v>
      </c>
      <c r="D52" s="2"/>
      <c r="E52" s="4">
        <v>0</v>
      </c>
      <c r="F52" s="2"/>
      <c r="G52" s="4">
        <v>0</v>
      </c>
      <c r="H52" s="2"/>
      <c r="I52" s="4">
        <v>0</v>
      </c>
      <c r="K52" s="4" t="s">
        <v>180</v>
      </c>
      <c r="M52" s="4">
        <v>0</v>
      </c>
      <c r="O52" s="4">
        <v>0</v>
      </c>
      <c r="Q52" s="4">
        <v>-606699948</v>
      </c>
      <c r="R52" s="3"/>
      <c r="S52" s="2">
        <v>-606699948</v>
      </c>
      <c r="T52" s="4"/>
      <c r="U52" s="2" t="s">
        <v>298</v>
      </c>
    </row>
    <row r="53" spans="1:21" ht="21">
      <c r="A53" s="3" t="s">
        <v>136</v>
      </c>
      <c r="C53" s="4">
        <v>0</v>
      </c>
      <c r="D53" s="2"/>
      <c r="E53" s="4">
        <v>0</v>
      </c>
      <c r="F53" s="2"/>
      <c r="G53" s="4">
        <v>0</v>
      </c>
      <c r="H53" s="2"/>
      <c r="I53" s="4">
        <v>0</v>
      </c>
      <c r="K53" s="4" t="s">
        <v>180</v>
      </c>
      <c r="M53" s="4">
        <v>0</v>
      </c>
      <c r="O53" s="4">
        <v>0</v>
      </c>
      <c r="Q53" s="4">
        <v>-347995838</v>
      </c>
      <c r="R53" s="3"/>
      <c r="S53" s="2">
        <v>-347995838</v>
      </c>
      <c r="T53" s="4"/>
      <c r="U53" s="2" t="s">
        <v>271</v>
      </c>
    </row>
    <row r="54" spans="1:21" ht="21">
      <c r="A54" s="3" t="s">
        <v>111</v>
      </c>
      <c r="C54" s="4">
        <v>0</v>
      </c>
      <c r="D54" s="2"/>
      <c r="E54" s="4">
        <v>0</v>
      </c>
      <c r="F54" s="2"/>
      <c r="G54" s="4">
        <v>0</v>
      </c>
      <c r="H54" s="2"/>
      <c r="I54" s="4">
        <v>0</v>
      </c>
      <c r="K54" s="4" t="s">
        <v>180</v>
      </c>
      <c r="M54" s="4">
        <v>0</v>
      </c>
      <c r="O54" s="4">
        <v>0</v>
      </c>
      <c r="Q54" s="4">
        <v>10510296127</v>
      </c>
      <c r="R54" s="3"/>
      <c r="S54" s="2">
        <v>10510296127</v>
      </c>
      <c r="T54" s="4"/>
      <c r="U54" s="2" t="s">
        <v>299</v>
      </c>
    </row>
    <row r="55" spans="1:21" ht="21">
      <c r="A55" s="3" t="s">
        <v>135</v>
      </c>
      <c r="C55" s="4">
        <v>0</v>
      </c>
      <c r="D55" s="2"/>
      <c r="E55" s="4">
        <v>0</v>
      </c>
      <c r="F55" s="2"/>
      <c r="G55" s="4">
        <v>0</v>
      </c>
      <c r="H55" s="2"/>
      <c r="I55" s="4">
        <v>0</v>
      </c>
      <c r="K55" s="4" t="s">
        <v>180</v>
      </c>
      <c r="M55" s="4">
        <v>0</v>
      </c>
      <c r="O55" s="4">
        <v>0</v>
      </c>
      <c r="Q55" s="4">
        <v>3900101496</v>
      </c>
      <c r="R55" s="3"/>
      <c r="S55" s="2">
        <v>3900101496</v>
      </c>
      <c r="T55" s="4"/>
      <c r="U55" s="2" t="s">
        <v>300</v>
      </c>
    </row>
    <row r="56" spans="1:21" ht="21">
      <c r="A56" s="3" t="s">
        <v>156</v>
      </c>
      <c r="C56" s="4">
        <v>0</v>
      </c>
      <c r="D56" s="2"/>
      <c r="E56" s="4">
        <v>0</v>
      </c>
      <c r="F56" s="2"/>
      <c r="G56" s="4">
        <v>0</v>
      </c>
      <c r="H56" s="2"/>
      <c r="I56" s="4">
        <v>0</v>
      </c>
      <c r="K56" s="4" t="s">
        <v>180</v>
      </c>
      <c r="M56" s="4">
        <v>0</v>
      </c>
      <c r="O56" s="4">
        <v>0</v>
      </c>
      <c r="Q56" s="4">
        <v>1371955594</v>
      </c>
      <c r="R56" s="3"/>
      <c r="S56" s="2">
        <v>1371955594</v>
      </c>
      <c r="T56" s="4"/>
      <c r="U56" s="2" t="s">
        <v>301</v>
      </c>
    </row>
    <row r="57" spans="1:21" ht="21">
      <c r="A57" s="3" t="s">
        <v>119</v>
      </c>
      <c r="C57" s="4">
        <v>0</v>
      </c>
      <c r="D57" s="2"/>
      <c r="E57" s="4">
        <v>0</v>
      </c>
      <c r="F57" s="2"/>
      <c r="G57" s="4">
        <v>0</v>
      </c>
      <c r="H57" s="2"/>
      <c r="I57" s="4">
        <v>0</v>
      </c>
      <c r="K57" s="4" t="s">
        <v>180</v>
      </c>
      <c r="M57" s="4">
        <v>0</v>
      </c>
      <c r="O57" s="4">
        <v>0</v>
      </c>
      <c r="Q57" s="4">
        <v>4260920494</v>
      </c>
      <c r="R57" s="3"/>
      <c r="S57" s="2">
        <v>4260920494</v>
      </c>
      <c r="T57" s="4"/>
      <c r="U57" s="2" t="s">
        <v>302</v>
      </c>
    </row>
    <row r="58" spans="1:21" ht="21">
      <c r="A58" s="3" t="s">
        <v>132</v>
      </c>
      <c r="C58" s="4">
        <v>0</v>
      </c>
      <c r="D58" s="2"/>
      <c r="E58" s="4">
        <v>0</v>
      </c>
      <c r="F58" s="2"/>
      <c r="G58" s="4">
        <v>0</v>
      </c>
      <c r="H58" s="2"/>
      <c r="I58" s="4">
        <v>0</v>
      </c>
      <c r="K58" s="4" t="s">
        <v>180</v>
      </c>
      <c r="M58" s="4">
        <v>0</v>
      </c>
      <c r="O58" s="4">
        <v>0</v>
      </c>
      <c r="Q58" s="4">
        <v>11027308684</v>
      </c>
      <c r="R58" s="3"/>
      <c r="S58" s="2">
        <v>11027308684</v>
      </c>
      <c r="T58" s="4"/>
      <c r="U58" s="2" t="s">
        <v>303</v>
      </c>
    </row>
    <row r="59" spans="1:21" ht="21">
      <c r="A59" s="3" t="s">
        <v>165</v>
      </c>
      <c r="C59" s="4">
        <v>0</v>
      </c>
      <c r="D59" s="2"/>
      <c r="E59" s="4">
        <v>0</v>
      </c>
      <c r="F59" s="2"/>
      <c r="G59" s="4">
        <v>0</v>
      </c>
      <c r="H59" s="2"/>
      <c r="I59" s="4">
        <v>0</v>
      </c>
      <c r="K59" s="4" t="s">
        <v>180</v>
      </c>
      <c r="M59" s="4">
        <v>0</v>
      </c>
      <c r="O59" s="4">
        <v>0</v>
      </c>
      <c r="Q59" s="4">
        <v>4656596737</v>
      </c>
      <c r="R59" s="3"/>
      <c r="S59" s="2">
        <v>4656596737</v>
      </c>
      <c r="T59" s="4"/>
      <c r="U59" s="2" t="s">
        <v>269</v>
      </c>
    </row>
    <row r="60" spans="1:21" ht="21">
      <c r="A60" s="3" t="s">
        <v>129</v>
      </c>
      <c r="C60" s="4">
        <v>0</v>
      </c>
      <c r="D60" s="2"/>
      <c r="E60" s="4">
        <v>0</v>
      </c>
      <c r="F60" s="2"/>
      <c r="G60" s="4">
        <v>0</v>
      </c>
      <c r="H60" s="2"/>
      <c r="I60" s="4">
        <v>0</v>
      </c>
      <c r="K60" s="4" t="s">
        <v>180</v>
      </c>
      <c r="M60" s="4">
        <v>0</v>
      </c>
      <c r="O60" s="4">
        <v>0</v>
      </c>
      <c r="Q60" s="4">
        <v>10004491975</v>
      </c>
      <c r="R60" s="3"/>
      <c r="S60" s="2">
        <v>10004491975</v>
      </c>
      <c r="T60" s="4"/>
      <c r="U60" s="2" t="s">
        <v>304</v>
      </c>
    </row>
    <row r="61" spans="1:21" ht="21">
      <c r="A61" s="3" t="s">
        <v>142</v>
      </c>
      <c r="C61" s="4">
        <v>0</v>
      </c>
      <c r="D61" s="2"/>
      <c r="E61" s="4">
        <v>0</v>
      </c>
      <c r="F61" s="2"/>
      <c r="G61" s="4">
        <v>0</v>
      </c>
      <c r="H61" s="2"/>
      <c r="I61" s="4">
        <v>0</v>
      </c>
      <c r="K61" s="4" t="s">
        <v>180</v>
      </c>
      <c r="M61" s="4">
        <v>0</v>
      </c>
      <c r="O61" s="4">
        <v>0</v>
      </c>
      <c r="Q61" s="4">
        <v>1245200061</v>
      </c>
      <c r="R61" s="3"/>
      <c r="S61" s="2">
        <v>1245200061</v>
      </c>
      <c r="T61" s="4"/>
      <c r="U61" s="2" t="s">
        <v>305</v>
      </c>
    </row>
    <row r="62" spans="1:21" ht="21">
      <c r="A62" s="3" t="s">
        <v>167</v>
      </c>
      <c r="C62" s="4">
        <v>0</v>
      </c>
      <c r="D62" s="2"/>
      <c r="E62" s="4">
        <v>0</v>
      </c>
      <c r="F62" s="2"/>
      <c r="G62" s="4">
        <v>0</v>
      </c>
      <c r="H62" s="2"/>
      <c r="I62" s="4">
        <v>0</v>
      </c>
      <c r="K62" s="4" t="s">
        <v>180</v>
      </c>
      <c r="M62" s="4">
        <v>0</v>
      </c>
      <c r="O62" s="4">
        <v>0</v>
      </c>
      <c r="Q62" s="4">
        <v>-708144467</v>
      </c>
      <c r="R62" s="3"/>
      <c r="S62" s="2">
        <v>-708144467</v>
      </c>
      <c r="T62" s="4"/>
      <c r="U62" s="2" t="s">
        <v>306</v>
      </c>
    </row>
    <row r="63" spans="1:21" ht="21">
      <c r="A63" s="3" t="s">
        <v>150</v>
      </c>
      <c r="C63" s="4">
        <v>0</v>
      </c>
      <c r="D63" s="2"/>
      <c r="E63" s="4">
        <v>0</v>
      </c>
      <c r="F63" s="2"/>
      <c r="G63" s="4">
        <v>0</v>
      </c>
      <c r="H63" s="2"/>
      <c r="I63" s="4">
        <v>0</v>
      </c>
      <c r="K63" s="4" t="s">
        <v>180</v>
      </c>
      <c r="M63" s="4">
        <v>0</v>
      </c>
      <c r="O63" s="4">
        <v>0</v>
      </c>
      <c r="Q63" s="4">
        <v>179330752</v>
      </c>
      <c r="R63" s="3"/>
      <c r="S63" s="2">
        <v>179330752</v>
      </c>
      <c r="T63" s="4"/>
      <c r="U63" s="2" t="s">
        <v>296</v>
      </c>
    </row>
    <row r="64" spans="1:21" ht="21">
      <c r="A64" s="3" t="s">
        <v>106</v>
      </c>
      <c r="C64" s="4">
        <v>0</v>
      </c>
      <c r="D64" s="2"/>
      <c r="E64" s="4">
        <v>0</v>
      </c>
      <c r="F64" s="2"/>
      <c r="G64" s="4">
        <v>0</v>
      </c>
      <c r="H64" s="2"/>
      <c r="I64" s="4">
        <v>0</v>
      </c>
      <c r="K64" s="4" t="s">
        <v>180</v>
      </c>
      <c r="M64" s="4">
        <v>0</v>
      </c>
      <c r="O64" s="4">
        <v>0</v>
      </c>
      <c r="Q64" s="4">
        <v>9593675197</v>
      </c>
      <c r="R64" s="3"/>
      <c r="S64" s="2">
        <v>9593675197</v>
      </c>
      <c r="T64" s="4"/>
      <c r="U64" s="2" t="s">
        <v>307</v>
      </c>
    </row>
    <row r="65" spans="1:21" ht="21">
      <c r="A65" s="3" t="s">
        <v>122</v>
      </c>
      <c r="C65" s="4">
        <v>0</v>
      </c>
      <c r="D65" s="2"/>
      <c r="E65" s="4">
        <v>0</v>
      </c>
      <c r="F65" s="2"/>
      <c r="G65" s="4">
        <v>0</v>
      </c>
      <c r="H65" s="2"/>
      <c r="I65" s="4">
        <v>0</v>
      </c>
      <c r="K65" s="4" t="s">
        <v>180</v>
      </c>
      <c r="M65" s="4">
        <v>0</v>
      </c>
      <c r="O65" s="4">
        <v>0</v>
      </c>
      <c r="Q65" s="4">
        <v>12323104</v>
      </c>
      <c r="R65" s="3"/>
      <c r="S65" s="2">
        <v>12323104</v>
      </c>
      <c r="T65" s="4"/>
      <c r="U65" s="2" t="s">
        <v>180</v>
      </c>
    </row>
    <row r="66" spans="1:21" ht="21">
      <c r="A66" s="3" t="s">
        <v>120</v>
      </c>
      <c r="C66" s="4">
        <v>0</v>
      </c>
      <c r="D66" s="2"/>
      <c r="E66" s="4">
        <v>0</v>
      </c>
      <c r="F66" s="2"/>
      <c r="G66" s="4">
        <v>0</v>
      </c>
      <c r="H66" s="2"/>
      <c r="I66" s="4">
        <v>0</v>
      </c>
      <c r="K66" s="4" t="s">
        <v>180</v>
      </c>
      <c r="M66" s="4">
        <v>0</v>
      </c>
      <c r="O66" s="4">
        <v>0</v>
      </c>
      <c r="Q66" s="4">
        <v>4067968112</v>
      </c>
      <c r="R66" s="3"/>
      <c r="S66" s="2">
        <v>4067968112</v>
      </c>
      <c r="T66" s="4"/>
      <c r="U66" s="2" t="s">
        <v>308</v>
      </c>
    </row>
    <row r="67" spans="1:21" ht="21">
      <c r="A67" s="3" t="s">
        <v>123</v>
      </c>
      <c r="C67" s="4">
        <v>0</v>
      </c>
      <c r="D67" s="2"/>
      <c r="E67" s="4">
        <v>0</v>
      </c>
      <c r="F67" s="2"/>
      <c r="G67" s="4">
        <v>0</v>
      </c>
      <c r="H67" s="2"/>
      <c r="I67" s="4">
        <v>0</v>
      </c>
      <c r="K67" s="4" t="s">
        <v>180</v>
      </c>
      <c r="M67" s="4">
        <v>0</v>
      </c>
      <c r="O67" s="4">
        <v>0</v>
      </c>
      <c r="Q67" s="4">
        <v>6242271150</v>
      </c>
      <c r="R67" s="3"/>
      <c r="S67" s="2">
        <v>6242271150</v>
      </c>
      <c r="T67" s="4"/>
      <c r="U67" s="2" t="s">
        <v>291</v>
      </c>
    </row>
    <row r="68" spans="1:21" ht="21">
      <c r="A68" s="3" t="s">
        <v>139</v>
      </c>
      <c r="C68" s="4">
        <v>0</v>
      </c>
      <c r="D68" s="2"/>
      <c r="E68" s="4">
        <v>0</v>
      </c>
      <c r="F68" s="2"/>
      <c r="G68" s="4">
        <v>0</v>
      </c>
      <c r="H68" s="2"/>
      <c r="I68" s="4">
        <v>0</v>
      </c>
      <c r="K68" s="4" t="s">
        <v>180</v>
      </c>
      <c r="M68" s="4">
        <v>0</v>
      </c>
      <c r="O68" s="4">
        <v>0</v>
      </c>
      <c r="Q68" s="4">
        <v>-186707305</v>
      </c>
      <c r="R68" s="3"/>
      <c r="S68" s="2">
        <v>-186707305</v>
      </c>
      <c r="T68" s="4"/>
      <c r="U68" s="2" t="s">
        <v>309</v>
      </c>
    </row>
    <row r="69" spans="1:21" ht="21">
      <c r="A69" s="3" t="s">
        <v>131</v>
      </c>
      <c r="C69" s="4">
        <v>0</v>
      </c>
      <c r="D69" s="2"/>
      <c r="E69" s="4">
        <v>0</v>
      </c>
      <c r="F69" s="2"/>
      <c r="G69" s="4">
        <v>0</v>
      </c>
      <c r="H69" s="2"/>
      <c r="I69" s="4">
        <v>0</v>
      </c>
      <c r="K69" s="4" t="s">
        <v>180</v>
      </c>
      <c r="M69" s="4">
        <v>0</v>
      </c>
      <c r="O69" s="4">
        <v>0</v>
      </c>
      <c r="Q69" s="4">
        <v>14435008738</v>
      </c>
      <c r="R69" s="3"/>
      <c r="S69" s="2">
        <v>14435008738</v>
      </c>
      <c r="T69" s="4"/>
      <c r="U69" s="2" t="s">
        <v>310</v>
      </c>
    </row>
    <row r="70" spans="1:21" ht="21">
      <c r="A70" s="3" t="s">
        <v>118</v>
      </c>
      <c r="C70" s="4">
        <v>0</v>
      </c>
      <c r="D70" s="2"/>
      <c r="E70" s="4">
        <v>0</v>
      </c>
      <c r="F70" s="2"/>
      <c r="G70" s="4">
        <v>0</v>
      </c>
      <c r="H70" s="2"/>
      <c r="I70" s="4">
        <v>0</v>
      </c>
      <c r="K70" s="4" t="s">
        <v>180</v>
      </c>
      <c r="M70" s="4">
        <v>0</v>
      </c>
      <c r="O70" s="4">
        <v>0</v>
      </c>
      <c r="Q70" s="4">
        <v>3439234116</v>
      </c>
      <c r="R70" s="3"/>
      <c r="S70" s="2">
        <v>3439234116</v>
      </c>
      <c r="T70" s="4"/>
      <c r="U70" s="2" t="s">
        <v>311</v>
      </c>
    </row>
    <row r="71" spans="1:21" ht="21">
      <c r="A71" s="3" t="s">
        <v>176</v>
      </c>
      <c r="C71" s="4">
        <v>0</v>
      </c>
      <c r="D71" s="2"/>
      <c r="E71" s="4">
        <v>0</v>
      </c>
      <c r="F71" s="2"/>
      <c r="G71" s="4">
        <v>0</v>
      </c>
      <c r="H71" s="2"/>
      <c r="I71" s="4">
        <v>0</v>
      </c>
      <c r="K71" s="4" t="s">
        <v>180</v>
      </c>
      <c r="M71" s="4">
        <v>0</v>
      </c>
      <c r="O71" s="4">
        <v>0</v>
      </c>
      <c r="Q71" s="4">
        <v>468250559</v>
      </c>
      <c r="R71" s="3"/>
      <c r="S71" s="2">
        <v>468250559</v>
      </c>
      <c r="T71" s="4"/>
      <c r="U71" s="2" t="s">
        <v>312</v>
      </c>
    </row>
    <row r="72" spans="1:21" ht="21">
      <c r="A72" s="3" t="s">
        <v>177</v>
      </c>
      <c r="C72" s="4">
        <v>0</v>
      </c>
      <c r="D72" s="2"/>
      <c r="E72" s="4">
        <v>0</v>
      </c>
      <c r="F72" s="2"/>
      <c r="G72" s="4">
        <v>0</v>
      </c>
      <c r="H72" s="2"/>
      <c r="I72" s="4">
        <v>0</v>
      </c>
      <c r="K72" s="4" t="s">
        <v>180</v>
      </c>
      <c r="M72" s="4">
        <v>0</v>
      </c>
      <c r="O72" s="4">
        <v>0</v>
      </c>
      <c r="Q72" s="4">
        <v>4886276954</v>
      </c>
      <c r="R72" s="3"/>
      <c r="S72" s="2">
        <v>4886276954</v>
      </c>
      <c r="T72" s="4"/>
      <c r="U72" s="2" t="s">
        <v>313</v>
      </c>
    </row>
    <row r="73" spans="1:21" ht="21">
      <c r="A73" s="3" t="s">
        <v>138</v>
      </c>
      <c r="C73" s="4">
        <v>0</v>
      </c>
      <c r="D73" s="2"/>
      <c r="E73" s="4">
        <v>0</v>
      </c>
      <c r="F73" s="2"/>
      <c r="G73" s="4">
        <v>0</v>
      </c>
      <c r="H73" s="2"/>
      <c r="I73" s="4">
        <v>0</v>
      </c>
      <c r="K73" s="4" t="s">
        <v>180</v>
      </c>
      <c r="M73" s="4">
        <v>0</v>
      </c>
      <c r="O73" s="4">
        <v>0</v>
      </c>
      <c r="Q73" s="4">
        <v>992647245</v>
      </c>
      <c r="R73" s="3"/>
      <c r="S73" s="2">
        <v>992647245</v>
      </c>
      <c r="T73" s="4"/>
      <c r="U73" s="2" t="s">
        <v>314</v>
      </c>
    </row>
    <row r="74" spans="1:21" ht="21">
      <c r="A74" s="3" t="s">
        <v>169</v>
      </c>
      <c r="C74" s="4">
        <v>0</v>
      </c>
      <c r="D74" s="2"/>
      <c r="E74" s="4">
        <v>0</v>
      </c>
      <c r="F74" s="2"/>
      <c r="G74" s="4">
        <v>0</v>
      </c>
      <c r="H74" s="2"/>
      <c r="I74" s="4">
        <v>0</v>
      </c>
      <c r="K74" s="4" t="s">
        <v>180</v>
      </c>
      <c r="M74" s="4">
        <v>0</v>
      </c>
      <c r="O74" s="4">
        <v>0</v>
      </c>
      <c r="Q74" s="4">
        <v>4559624925</v>
      </c>
      <c r="R74" s="3"/>
      <c r="S74" s="2">
        <v>4559624925</v>
      </c>
      <c r="T74" s="4"/>
      <c r="U74" s="2" t="s">
        <v>315</v>
      </c>
    </row>
    <row r="75" spans="1:21" ht="21">
      <c r="A75" s="3" t="s">
        <v>170</v>
      </c>
      <c r="C75" s="4">
        <v>0</v>
      </c>
      <c r="D75" s="2"/>
      <c r="E75" s="4">
        <v>0</v>
      </c>
      <c r="F75" s="2"/>
      <c r="G75" s="4">
        <v>0</v>
      </c>
      <c r="H75" s="2"/>
      <c r="I75" s="4">
        <v>0</v>
      </c>
      <c r="K75" s="4" t="s">
        <v>180</v>
      </c>
      <c r="M75" s="4">
        <v>0</v>
      </c>
      <c r="O75" s="4">
        <v>0</v>
      </c>
      <c r="Q75" s="4">
        <v>-345979914</v>
      </c>
      <c r="R75" s="3"/>
      <c r="S75" s="2">
        <v>-345979914</v>
      </c>
      <c r="T75" s="4"/>
      <c r="U75" s="2" t="s">
        <v>271</v>
      </c>
    </row>
    <row r="76" spans="1:21" ht="21">
      <c r="A76" s="3" t="s">
        <v>116</v>
      </c>
      <c r="C76" s="4">
        <v>0</v>
      </c>
      <c r="D76" s="2"/>
      <c r="E76" s="4">
        <v>0</v>
      </c>
      <c r="F76" s="2"/>
      <c r="G76" s="4">
        <v>0</v>
      </c>
      <c r="H76" s="2"/>
      <c r="I76" s="4">
        <v>0</v>
      </c>
      <c r="K76" s="4" t="s">
        <v>180</v>
      </c>
      <c r="M76" s="4">
        <v>0</v>
      </c>
      <c r="O76" s="4">
        <v>0</v>
      </c>
      <c r="Q76" s="4">
        <v>379156609</v>
      </c>
      <c r="R76" s="3"/>
      <c r="S76" s="2">
        <v>379156609</v>
      </c>
      <c r="T76" s="4"/>
      <c r="U76" s="2" t="s">
        <v>316</v>
      </c>
    </row>
    <row r="77" spans="1:21" ht="21">
      <c r="A77" s="3" t="s">
        <v>124</v>
      </c>
      <c r="C77" s="4">
        <v>0</v>
      </c>
      <c r="D77" s="2"/>
      <c r="E77" s="4">
        <v>0</v>
      </c>
      <c r="F77" s="2"/>
      <c r="G77" s="4">
        <v>0</v>
      </c>
      <c r="H77" s="2"/>
      <c r="I77" s="4">
        <v>0</v>
      </c>
      <c r="K77" s="4" t="s">
        <v>180</v>
      </c>
      <c r="M77" s="4">
        <v>0</v>
      </c>
      <c r="O77" s="4">
        <v>0</v>
      </c>
      <c r="Q77" s="4">
        <v>4697388830</v>
      </c>
      <c r="R77" s="3"/>
      <c r="S77" s="2">
        <v>4697388830</v>
      </c>
      <c r="T77" s="4"/>
      <c r="U77" s="2" t="s">
        <v>317</v>
      </c>
    </row>
    <row r="78" spans="1:21" ht="21">
      <c r="A78" s="3" t="s">
        <v>171</v>
      </c>
      <c r="C78" s="4">
        <v>0</v>
      </c>
      <c r="D78" s="2"/>
      <c r="E78" s="4">
        <v>0</v>
      </c>
      <c r="F78" s="2"/>
      <c r="G78" s="4">
        <v>0</v>
      </c>
      <c r="H78" s="2"/>
      <c r="I78" s="4">
        <v>0</v>
      </c>
      <c r="K78" s="4" t="s">
        <v>180</v>
      </c>
      <c r="M78" s="4">
        <v>0</v>
      </c>
      <c r="O78" s="4">
        <v>0</v>
      </c>
      <c r="Q78" s="4">
        <v>991063171</v>
      </c>
      <c r="R78" s="3"/>
      <c r="S78" s="2">
        <v>991063171</v>
      </c>
      <c r="T78" s="4"/>
      <c r="U78" s="2" t="s">
        <v>314</v>
      </c>
    </row>
    <row r="79" spans="1:21" ht="21">
      <c r="A79" s="3" t="s">
        <v>102</v>
      </c>
      <c r="C79" s="4">
        <v>0</v>
      </c>
      <c r="D79" s="2"/>
      <c r="E79" s="4">
        <v>0</v>
      </c>
      <c r="F79" s="2"/>
      <c r="G79" s="4">
        <v>0</v>
      </c>
      <c r="H79" s="2"/>
      <c r="I79" s="4">
        <v>0</v>
      </c>
      <c r="K79" s="4" t="s">
        <v>180</v>
      </c>
      <c r="M79" s="4">
        <v>0</v>
      </c>
      <c r="O79" s="4">
        <v>0</v>
      </c>
      <c r="Q79" s="4">
        <v>4146491327</v>
      </c>
      <c r="R79" s="3"/>
      <c r="S79" s="2">
        <v>4146491327</v>
      </c>
      <c r="T79" s="4"/>
      <c r="U79" s="2" t="s">
        <v>318</v>
      </c>
    </row>
    <row r="80" spans="1:21" ht="21">
      <c r="A80" s="3" t="s">
        <v>172</v>
      </c>
      <c r="C80" s="4">
        <v>0</v>
      </c>
      <c r="D80" s="2"/>
      <c r="E80" s="4">
        <v>0</v>
      </c>
      <c r="F80" s="2"/>
      <c r="G80" s="4">
        <v>0</v>
      </c>
      <c r="H80" s="2"/>
      <c r="I80" s="4">
        <v>0</v>
      </c>
      <c r="K80" s="4" t="s">
        <v>180</v>
      </c>
      <c r="M80" s="4">
        <v>0</v>
      </c>
      <c r="O80" s="4">
        <v>0</v>
      </c>
      <c r="Q80" s="4">
        <v>1629782490</v>
      </c>
      <c r="R80" s="3"/>
      <c r="S80" s="2">
        <v>1629782490</v>
      </c>
      <c r="T80" s="4"/>
      <c r="U80" s="2" t="s">
        <v>240</v>
      </c>
    </row>
    <row r="81" spans="1:21" ht="21">
      <c r="A81" s="3" t="s">
        <v>202</v>
      </c>
      <c r="C81" s="4">
        <v>188249537</v>
      </c>
      <c r="D81" s="2"/>
      <c r="E81" s="4">
        <v>-771287678</v>
      </c>
      <c r="F81" s="2"/>
      <c r="G81" s="4">
        <v>0</v>
      </c>
      <c r="H81" s="2"/>
      <c r="I81" s="4">
        <v>-583038141</v>
      </c>
      <c r="K81" s="4" t="s">
        <v>319</v>
      </c>
      <c r="M81" s="4">
        <v>188249537</v>
      </c>
      <c r="O81" s="4">
        <v>-771287678</v>
      </c>
      <c r="Q81" s="4">
        <v>0</v>
      </c>
      <c r="R81" s="3"/>
      <c r="S81" s="2">
        <v>-583038141</v>
      </c>
      <c r="T81" s="4"/>
      <c r="U81" s="2" t="s">
        <v>298</v>
      </c>
    </row>
    <row r="82" spans="1:21" ht="21">
      <c r="A82" s="3" t="s">
        <v>112</v>
      </c>
      <c r="C82" s="4">
        <v>139261538</v>
      </c>
      <c r="D82" s="2"/>
      <c r="E82" s="4">
        <v>0</v>
      </c>
      <c r="F82" s="2"/>
      <c r="G82" s="4">
        <v>0</v>
      </c>
      <c r="H82" s="2"/>
      <c r="I82" s="4">
        <v>139261538</v>
      </c>
      <c r="K82" s="4" t="s">
        <v>320</v>
      </c>
      <c r="M82" s="4">
        <v>139261538</v>
      </c>
      <c r="O82" s="4">
        <v>0</v>
      </c>
      <c r="Q82" s="4">
        <v>0</v>
      </c>
      <c r="R82" s="3"/>
      <c r="S82" s="2">
        <v>139261538</v>
      </c>
      <c r="T82" s="4"/>
      <c r="U82" s="2" t="s">
        <v>221</v>
      </c>
    </row>
    <row r="83" spans="1:21" ht="21">
      <c r="A83" s="3" t="s">
        <v>148</v>
      </c>
      <c r="C83" s="4">
        <v>241322314</v>
      </c>
      <c r="D83" s="2"/>
      <c r="E83" s="4">
        <v>-3441330681</v>
      </c>
      <c r="F83" s="2"/>
      <c r="G83" s="4">
        <v>0</v>
      </c>
      <c r="H83" s="2"/>
      <c r="I83" s="4">
        <v>-3200008367</v>
      </c>
      <c r="K83" s="4" t="s">
        <v>321</v>
      </c>
      <c r="M83" s="4">
        <v>241322314</v>
      </c>
      <c r="O83" s="4">
        <v>0</v>
      </c>
      <c r="Q83" s="4">
        <v>0</v>
      </c>
      <c r="R83" s="3"/>
      <c r="S83" s="2">
        <v>241322314</v>
      </c>
      <c r="T83" s="4"/>
      <c r="U83" s="2" t="s">
        <v>189</v>
      </c>
    </row>
    <row r="84" spans="1:21" ht="21">
      <c r="A84" s="3" t="s">
        <v>153</v>
      </c>
      <c r="C84" s="4">
        <v>1097357604</v>
      </c>
      <c r="D84" s="2"/>
      <c r="E84" s="4">
        <v>37717128680</v>
      </c>
      <c r="F84" s="2"/>
      <c r="G84" s="4">
        <v>0</v>
      </c>
      <c r="H84" s="2"/>
      <c r="I84" s="4">
        <v>38814486284</v>
      </c>
      <c r="K84" s="4" t="s">
        <v>322</v>
      </c>
      <c r="M84" s="4">
        <v>1097357604</v>
      </c>
      <c r="O84" s="4">
        <v>43824263120</v>
      </c>
      <c r="Q84" s="4">
        <v>0</v>
      </c>
      <c r="R84" s="3"/>
      <c r="S84" s="2">
        <v>44921620724</v>
      </c>
      <c r="T84" s="4"/>
      <c r="U84" s="2" t="s">
        <v>323</v>
      </c>
    </row>
    <row r="85" spans="1:21" ht="21">
      <c r="A85" s="3" t="s">
        <v>137</v>
      </c>
      <c r="C85" s="4">
        <v>0</v>
      </c>
      <c r="D85" s="2"/>
      <c r="E85" s="4">
        <v>-5488887328</v>
      </c>
      <c r="F85" s="2"/>
      <c r="G85" s="4">
        <v>0</v>
      </c>
      <c r="H85" s="2"/>
      <c r="I85" s="4">
        <v>-5488887328</v>
      </c>
      <c r="K85" s="4" t="s">
        <v>324</v>
      </c>
      <c r="M85" s="4">
        <v>652256318</v>
      </c>
      <c r="O85" s="4">
        <v>0</v>
      </c>
      <c r="Q85" s="4">
        <v>0</v>
      </c>
      <c r="R85" s="3"/>
      <c r="S85" s="2">
        <v>652256318</v>
      </c>
      <c r="T85" s="4"/>
      <c r="U85" s="2" t="s">
        <v>325</v>
      </c>
    </row>
    <row r="86" spans="1:21" ht="21">
      <c r="A86" s="3" t="s">
        <v>108</v>
      </c>
      <c r="C86" s="4">
        <v>0</v>
      </c>
      <c r="D86" s="2"/>
      <c r="E86" s="4">
        <v>-3817744139</v>
      </c>
      <c r="F86" s="2"/>
      <c r="G86" s="4">
        <v>0</v>
      </c>
      <c r="H86" s="2"/>
      <c r="I86" s="4">
        <v>-3817744139</v>
      </c>
      <c r="K86" s="4" t="s">
        <v>326</v>
      </c>
      <c r="M86" s="4">
        <v>1402408683</v>
      </c>
      <c r="O86" s="4">
        <v>0</v>
      </c>
      <c r="Q86" s="4">
        <v>0</v>
      </c>
      <c r="R86" s="3"/>
      <c r="S86" s="2">
        <v>1402408683</v>
      </c>
      <c r="T86" s="4"/>
      <c r="U86" s="2" t="s">
        <v>327</v>
      </c>
    </row>
    <row r="87" spans="1:21" ht="21">
      <c r="A87" s="3" t="s">
        <v>156</v>
      </c>
      <c r="C87" s="4">
        <v>6186685</v>
      </c>
      <c r="D87" s="2"/>
      <c r="E87" s="4">
        <v>102381085</v>
      </c>
      <c r="F87" s="2"/>
      <c r="G87" s="4">
        <v>0</v>
      </c>
      <c r="H87" s="2"/>
      <c r="I87" s="4">
        <v>108567770</v>
      </c>
      <c r="K87" s="4" t="s">
        <v>229</v>
      </c>
      <c r="M87" s="4">
        <v>6186685</v>
      </c>
      <c r="O87" s="4">
        <v>586444546</v>
      </c>
      <c r="Q87" s="4">
        <v>0</v>
      </c>
      <c r="R87" s="3"/>
      <c r="S87" s="2">
        <v>592631231</v>
      </c>
      <c r="T87" s="4"/>
      <c r="U87" s="2" t="s">
        <v>285</v>
      </c>
    </row>
    <row r="88" spans="1:21" ht="21">
      <c r="A88" s="3" t="s">
        <v>133</v>
      </c>
      <c r="C88" s="4">
        <v>218742656</v>
      </c>
      <c r="D88" s="2"/>
      <c r="E88" s="4">
        <v>37647030375</v>
      </c>
      <c r="F88" s="2"/>
      <c r="G88" s="4">
        <v>0</v>
      </c>
      <c r="H88" s="2"/>
      <c r="I88" s="4">
        <v>37865773031</v>
      </c>
      <c r="K88" s="4" t="s">
        <v>328</v>
      </c>
      <c r="M88" s="4">
        <v>218742656</v>
      </c>
      <c r="O88" s="4">
        <v>52133553046</v>
      </c>
      <c r="Q88" s="4">
        <v>0</v>
      </c>
      <c r="R88" s="3"/>
      <c r="S88" s="2">
        <v>52352295702</v>
      </c>
      <c r="T88" s="4"/>
      <c r="U88" s="2" t="s">
        <v>329</v>
      </c>
    </row>
    <row r="89" spans="1:21" ht="21">
      <c r="A89" s="3" t="s">
        <v>141</v>
      </c>
      <c r="C89" s="4">
        <v>309723041</v>
      </c>
      <c r="D89" s="2"/>
      <c r="E89" s="4">
        <v>5153738362</v>
      </c>
      <c r="F89" s="2"/>
      <c r="G89" s="4">
        <v>0</v>
      </c>
      <c r="H89" s="2"/>
      <c r="I89" s="4">
        <v>5463461403</v>
      </c>
      <c r="K89" s="4" t="s">
        <v>330</v>
      </c>
      <c r="M89" s="4">
        <v>309723041</v>
      </c>
      <c r="O89" s="4">
        <v>10652823852</v>
      </c>
      <c r="Q89" s="4">
        <v>0</v>
      </c>
      <c r="R89" s="3"/>
      <c r="S89" s="2">
        <v>10962546893</v>
      </c>
      <c r="T89" s="4"/>
      <c r="U89" s="2" t="s">
        <v>331</v>
      </c>
    </row>
    <row r="90" spans="1:21" ht="21">
      <c r="A90" s="3" t="s">
        <v>146</v>
      </c>
      <c r="C90" s="4">
        <v>60011744</v>
      </c>
      <c r="D90" s="2"/>
      <c r="E90" s="4">
        <v>4441336125</v>
      </c>
      <c r="F90" s="2"/>
      <c r="G90" s="4">
        <v>0</v>
      </c>
      <c r="H90" s="2"/>
      <c r="I90" s="4">
        <v>4501347869</v>
      </c>
      <c r="K90" s="4" t="s">
        <v>331</v>
      </c>
      <c r="M90" s="4">
        <v>60011744</v>
      </c>
      <c r="O90" s="4">
        <v>4803911425</v>
      </c>
      <c r="Q90" s="4">
        <v>0</v>
      </c>
      <c r="R90" s="3"/>
      <c r="S90" s="2">
        <v>4863923169</v>
      </c>
      <c r="T90" s="4"/>
      <c r="U90" s="2" t="s">
        <v>332</v>
      </c>
    </row>
    <row r="91" spans="1:21" ht="21">
      <c r="A91" s="3" t="s">
        <v>158</v>
      </c>
      <c r="C91" s="4">
        <v>10999477</v>
      </c>
      <c r="D91" s="2"/>
      <c r="E91" s="4">
        <v>44999307</v>
      </c>
      <c r="F91" s="2"/>
      <c r="G91" s="4">
        <v>0</v>
      </c>
      <c r="H91" s="2"/>
      <c r="I91" s="4">
        <v>55998784</v>
      </c>
      <c r="K91" s="4" t="s">
        <v>230</v>
      </c>
      <c r="M91" s="4">
        <v>10999477</v>
      </c>
      <c r="O91" s="4">
        <v>87693487</v>
      </c>
      <c r="Q91" s="4">
        <v>0</v>
      </c>
      <c r="R91" s="3"/>
      <c r="S91" s="2">
        <v>98692964</v>
      </c>
      <c r="T91" s="4"/>
      <c r="U91" s="2" t="s">
        <v>230</v>
      </c>
    </row>
    <row r="92" spans="1:21" ht="21">
      <c r="A92" s="3" t="s">
        <v>157</v>
      </c>
      <c r="C92" s="4">
        <v>252249287</v>
      </c>
      <c r="D92" s="2"/>
      <c r="E92" s="4">
        <v>899162160</v>
      </c>
      <c r="F92" s="2"/>
      <c r="G92" s="4">
        <v>0</v>
      </c>
      <c r="H92" s="2"/>
      <c r="I92" s="4">
        <v>1151411447</v>
      </c>
      <c r="K92" s="4" t="s">
        <v>333</v>
      </c>
      <c r="M92" s="4">
        <v>252249287</v>
      </c>
      <c r="O92" s="4">
        <v>1736694579</v>
      </c>
      <c r="Q92" s="4">
        <v>0</v>
      </c>
      <c r="R92" s="3"/>
      <c r="S92" s="2">
        <v>1988943866</v>
      </c>
      <c r="T92" s="4"/>
      <c r="U92" s="2" t="s">
        <v>334</v>
      </c>
    </row>
    <row r="93" spans="1:21" ht="21">
      <c r="A93" s="3" t="s">
        <v>191</v>
      </c>
      <c r="C93" s="4">
        <v>0</v>
      </c>
      <c r="D93" s="2"/>
      <c r="E93" s="4">
        <v>-1409918035</v>
      </c>
      <c r="F93" s="2"/>
      <c r="G93" s="4">
        <v>0</v>
      </c>
      <c r="H93" s="2"/>
      <c r="I93" s="4">
        <v>-1409918035</v>
      </c>
      <c r="K93" s="4" t="s">
        <v>335</v>
      </c>
      <c r="M93" s="4">
        <v>0</v>
      </c>
      <c r="O93" s="4">
        <v>-1409918035</v>
      </c>
      <c r="Q93" s="4">
        <v>0</v>
      </c>
      <c r="R93" s="3"/>
      <c r="S93" s="2">
        <v>-1409918035</v>
      </c>
      <c r="T93" s="4"/>
      <c r="U93" s="2" t="s">
        <v>319</v>
      </c>
    </row>
    <row r="94" spans="1:21" ht="21">
      <c r="A94" s="3" t="s">
        <v>195</v>
      </c>
      <c r="C94" s="4">
        <v>0</v>
      </c>
      <c r="D94" s="2"/>
      <c r="E94" s="4">
        <v>1083141104</v>
      </c>
      <c r="F94" s="2"/>
      <c r="G94" s="4">
        <v>0</v>
      </c>
      <c r="H94" s="2"/>
      <c r="I94" s="4">
        <v>1083141104</v>
      </c>
      <c r="K94" s="4" t="s">
        <v>254</v>
      </c>
      <c r="M94" s="4">
        <v>0</v>
      </c>
      <c r="O94" s="4">
        <v>1083141104</v>
      </c>
      <c r="Q94" s="4">
        <v>0</v>
      </c>
      <c r="R94" s="3"/>
      <c r="S94" s="2">
        <v>1083141104</v>
      </c>
      <c r="T94" s="4"/>
      <c r="U94" s="2" t="s">
        <v>336</v>
      </c>
    </row>
    <row r="95" spans="1:21" ht="21">
      <c r="A95" s="3" t="s">
        <v>204</v>
      </c>
      <c r="C95" s="4">
        <v>0</v>
      </c>
      <c r="D95" s="2"/>
      <c r="E95" s="4">
        <v>-2053430122</v>
      </c>
      <c r="F95" s="2"/>
      <c r="G95" s="4">
        <v>0</v>
      </c>
      <c r="H95" s="2"/>
      <c r="I95" s="4">
        <v>-2053430122</v>
      </c>
      <c r="K95" s="4" t="s">
        <v>337</v>
      </c>
      <c r="M95" s="4">
        <v>0</v>
      </c>
      <c r="O95" s="4">
        <v>-2053430122</v>
      </c>
      <c r="Q95" s="4">
        <v>0</v>
      </c>
      <c r="R95" s="3"/>
      <c r="S95" s="2">
        <v>-2053430122</v>
      </c>
      <c r="T95" s="4"/>
      <c r="U95" s="2" t="s">
        <v>251</v>
      </c>
    </row>
    <row r="96" spans="1:21" ht="21">
      <c r="A96" s="3" t="s">
        <v>126</v>
      </c>
      <c r="C96" s="4">
        <v>0</v>
      </c>
      <c r="D96" s="2"/>
      <c r="E96" s="4">
        <v>-5187882525</v>
      </c>
      <c r="F96" s="2"/>
      <c r="G96" s="4">
        <v>0</v>
      </c>
      <c r="H96" s="2"/>
      <c r="I96" s="4">
        <v>-5187882525</v>
      </c>
      <c r="K96" s="4" t="s">
        <v>338</v>
      </c>
      <c r="M96" s="4">
        <v>0</v>
      </c>
      <c r="O96" s="4">
        <v>744913514</v>
      </c>
      <c r="Q96" s="4">
        <v>0</v>
      </c>
      <c r="R96" s="3"/>
      <c r="S96" s="2">
        <v>744913514</v>
      </c>
      <c r="T96" s="4"/>
      <c r="U96" s="2" t="s">
        <v>249</v>
      </c>
    </row>
    <row r="97" spans="1:21" ht="21">
      <c r="A97" s="3" t="s">
        <v>193</v>
      </c>
      <c r="C97" s="4">
        <v>0</v>
      </c>
      <c r="D97" s="2"/>
      <c r="E97" s="4">
        <v>-1185711114</v>
      </c>
      <c r="F97" s="2"/>
      <c r="G97" s="4">
        <v>0</v>
      </c>
      <c r="H97" s="2"/>
      <c r="I97" s="4">
        <v>-1185711114</v>
      </c>
      <c r="K97" s="4" t="s">
        <v>339</v>
      </c>
      <c r="M97" s="4">
        <v>0</v>
      </c>
      <c r="O97" s="4">
        <v>-1185711114</v>
      </c>
      <c r="Q97" s="4">
        <v>0</v>
      </c>
      <c r="R97" s="3"/>
      <c r="S97" s="2">
        <v>-1185711114</v>
      </c>
      <c r="T97" s="4"/>
      <c r="U97" s="2" t="s">
        <v>340</v>
      </c>
    </row>
    <row r="98" spans="1:21" ht="21">
      <c r="A98" s="3" t="s">
        <v>145</v>
      </c>
      <c r="C98" s="4">
        <v>0</v>
      </c>
      <c r="D98" s="2"/>
      <c r="E98" s="4">
        <v>-15703531255</v>
      </c>
      <c r="F98" s="2"/>
      <c r="G98" s="4">
        <v>0</v>
      </c>
      <c r="H98" s="2"/>
      <c r="I98" s="4">
        <v>-15703531255</v>
      </c>
      <c r="K98" s="4" t="s">
        <v>341</v>
      </c>
      <c r="M98" s="4">
        <v>0</v>
      </c>
      <c r="O98" s="4">
        <v>-4239142752</v>
      </c>
      <c r="Q98" s="4">
        <v>0</v>
      </c>
      <c r="R98" s="3"/>
      <c r="S98" s="2">
        <v>-4239142752</v>
      </c>
      <c r="T98" s="4"/>
      <c r="U98" s="2" t="s">
        <v>342</v>
      </c>
    </row>
    <row r="99" spans="1:21" ht="21">
      <c r="A99" s="3" t="s">
        <v>147</v>
      </c>
      <c r="C99" s="4">
        <v>0</v>
      </c>
      <c r="D99" s="2"/>
      <c r="E99" s="4">
        <v>1634451437</v>
      </c>
      <c r="F99" s="2"/>
      <c r="G99" s="4">
        <v>0</v>
      </c>
      <c r="H99" s="2"/>
      <c r="I99" s="4">
        <v>1634451437</v>
      </c>
      <c r="K99" s="4" t="s">
        <v>343</v>
      </c>
      <c r="M99" s="4">
        <v>0</v>
      </c>
      <c r="O99" s="4">
        <v>3478986147</v>
      </c>
      <c r="Q99" s="4">
        <v>0</v>
      </c>
      <c r="R99" s="3"/>
      <c r="S99" s="2">
        <v>3478986147</v>
      </c>
      <c r="T99" s="4"/>
      <c r="U99" s="2" t="s">
        <v>344</v>
      </c>
    </row>
    <row r="100" spans="1:21" ht="21">
      <c r="A100" s="3" t="s">
        <v>208</v>
      </c>
      <c r="C100" s="4">
        <v>0</v>
      </c>
      <c r="D100" s="2"/>
      <c r="E100" s="4">
        <v>777204289</v>
      </c>
      <c r="F100" s="2"/>
      <c r="G100" s="4">
        <v>0</v>
      </c>
      <c r="H100" s="2"/>
      <c r="I100" s="4">
        <v>777204289</v>
      </c>
      <c r="K100" s="4" t="s">
        <v>345</v>
      </c>
      <c r="M100" s="4">
        <v>0</v>
      </c>
      <c r="O100" s="4">
        <v>777204289</v>
      </c>
      <c r="Q100" s="4">
        <v>0</v>
      </c>
      <c r="R100" s="3"/>
      <c r="S100" s="2">
        <v>777204289</v>
      </c>
      <c r="T100" s="4"/>
      <c r="U100" s="2" t="s">
        <v>346</v>
      </c>
    </row>
    <row r="101" spans="1:21" ht="21">
      <c r="A101" s="3" t="s">
        <v>200</v>
      </c>
      <c r="C101" s="4">
        <v>0</v>
      </c>
      <c r="D101" s="2"/>
      <c r="E101" s="4">
        <v>-5019891535</v>
      </c>
      <c r="F101" s="2"/>
      <c r="G101" s="4">
        <v>0</v>
      </c>
      <c r="H101" s="2"/>
      <c r="I101" s="4">
        <v>-5019891535</v>
      </c>
      <c r="K101" s="4" t="s">
        <v>347</v>
      </c>
      <c r="M101" s="4">
        <v>0</v>
      </c>
      <c r="O101" s="4">
        <v>-5019891535</v>
      </c>
      <c r="Q101" s="4">
        <v>0</v>
      </c>
      <c r="R101" s="3"/>
      <c r="S101" s="2">
        <v>-5019891535</v>
      </c>
      <c r="T101" s="4"/>
      <c r="U101" s="2" t="s">
        <v>337</v>
      </c>
    </row>
    <row r="102" spans="1:21" ht="21">
      <c r="A102" s="3" t="s">
        <v>113</v>
      </c>
      <c r="C102" s="4">
        <v>0</v>
      </c>
      <c r="D102" s="2"/>
      <c r="E102" s="4">
        <v>-1246656424</v>
      </c>
      <c r="F102" s="2"/>
      <c r="G102" s="4">
        <v>0</v>
      </c>
      <c r="H102" s="2"/>
      <c r="I102" s="4">
        <v>-1246656424</v>
      </c>
      <c r="K102" s="4" t="s">
        <v>348</v>
      </c>
      <c r="M102" s="4">
        <v>0</v>
      </c>
      <c r="O102" s="4">
        <v>0</v>
      </c>
      <c r="Q102" s="4">
        <v>0</v>
      </c>
      <c r="R102" s="3"/>
      <c r="S102" s="2">
        <v>0</v>
      </c>
      <c r="T102" s="4"/>
      <c r="U102" s="2" t="s">
        <v>180</v>
      </c>
    </row>
    <row r="103" spans="1:21" ht="21">
      <c r="A103" s="3" t="s">
        <v>134</v>
      </c>
      <c r="C103" s="4">
        <v>0</v>
      </c>
      <c r="D103" s="2"/>
      <c r="E103" s="4">
        <v>-12800752</v>
      </c>
      <c r="F103" s="2"/>
      <c r="G103" s="4">
        <v>0</v>
      </c>
      <c r="H103" s="2"/>
      <c r="I103" s="4">
        <v>-12800752</v>
      </c>
      <c r="K103" s="4" t="s">
        <v>349</v>
      </c>
      <c r="M103" s="4">
        <v>0</v>
      </c>
      <c r="O103" s="4">
        <v>0</v>
      </c>
      <c r="Q103" s="4">
        <v>0</v>
      </c>
      <c r="R103" s="3"/>
      <c r="S103" s="2">
        <v>0</v>
      </c>
      <c r="T103" s="4"/>
      <c r="U103" s="2" t="s">
        <v>180</v>
      </c>
    </row>
    <row r="104" spans="1:21" ht="21">
      <c r="A104" s="3" t="s">
        <v>114</v>
      </c>
      <c r="C104" s="4">
        <v>0</v>
      </c>
      <c r="D104" s="2"/>
      <c r="E104" s="4">
        <v>248699688</v>
      </c>
      <c r="F104" s="2"/>
      <c r="G104" s="4">
        <v>0</v>
      </c>
      <c r="H104" s="2"/>
      <c r="I104" s="4">
        <v>248699688</v>
      </c>
      <c r="K104" s="4" t="s">
        <v>285</v>
      </c>
      <c r="M104" s="4">
        <v>0</v>
      </c>
      <c r="O104" s="4">
        <v>0</v>
      </c>
      <c r="Q104" s="4">
        <v>0</v>
      </c>
      <c r="R104" s="3"/>
      <c r="S104" s="2">
        <v>0</v>
      </c>
      <c r="T104" s="4"/>
      <c r="U104" s="2" t="s">
        <v>180</v>
      </c>
    </row>
    <row r="105" spans="1:21" ht="21">
      <c r="A105" s="3" t="s">
        <v>105</v>
      </c>
      <c r="C105" s="4">
        <v>0</v>
      </c>
      <c r="D105" s="2"/>
      <c r="E105" s="4">
        <v>22363188</v>
      </c>
      <c r="F105" s="2"/>
      <c r="G105" s="4">
        <v>0</v>
      </c>
      <c r="H105" s="2"/>
      <c r="I105" s="4">
        <v>22363188</v>
      </c>
      <c r="K105" s="4" t="s">
        <v>219</v>
      </c>
      <c r="M105" s="4">
        <v>0</v>
      </c>
      <c r="O105" s="4">
        <v>0</v>
      </c>
      <c r="Q105" s="4">
        <v>0</v>
      </c>
      <c r="R105" s="3"/>
      <c r="S105" s="2">
        <v>0</v>
      </c>
      <c r="T105" s="4"/>
      <c r="U105" s="2" t="s">
        <v>180</v>
      </c>
    </row>
    <row r="106" spans="1:21" ht="21">
      <c r="A106" s="3" t="s">
        <v>152</v>
      </c>
      <c r="C106" s="4">
        <v>0</v>
      </c>
      <c r="D106" s="2"/>
      <c r="E106" s="4">
        <v>-1026014035</v>
      </c>
      <c r="F106" s="2"/>
      <c r="G106" s="4">
        <v>0</v>
      </c>
      <c r="H106" s="2"/>
      <c r="I106" s="4">
        <v>-1026014035</v>
      </c>
      <c r="K106" s="4" t="s">
        <v>350</v>
      </c>
      <c r="M106" s="4">
        <v>0</v>
      </c>
      <c r="O106" s="4">
        <v>0</v>
      </c>
      <c r="Q106" s="4">
        <v>0</v>
      </c>
      <c r="R106" s="3"/>
      <c r="S106" s="2">
        <v>0</v>
      </c>
      <c r="T106" s="4"/>
      <c r="U106" s="2" t="s">
        <v>180</v>
      </c>
    </row>
    <row r="107" spans="1:21" ht="21">
      <c r="A107" s="3" t="s">
        <v>155</v>
      </c>
      <c r="C107" s="4">
        <v>0</v>
      </c>
      <c r="D107" s="2"/>
      <c r="E107" s="4">
        <v>-7845740362</v>
      </c>
      <c r="F107" s="2"/>
      <c r="G107" s="4">
        <v>0</v>
      </c>
      <c r="H107" s="2"/>
      <c r="I107" s="4">
        <v>-7845740362</v>
      </c>
      <c r="K107" s="4" t="s">
        <v>351</v>
      </c>
      <c r="M107" s="4">
        <v>0</v>
      </c>
      <c r="O107" s="4">
        <v>0</v>
      </c>
      <c r="Q107" s="4">
        <v>0</v>
      </c>
      <c r="R107" s="3"/>
      <c r="S107" s="2">
        <v>0</v>
      </c>
      <c r="T107" s="4"/>
      <c r="U107" s="2" t="s">
        <v>180</v>
      </c>
    </row>
    <row r="108" spans="1:21" ht="21">
      <c r="A108" s="3" t="s">
        <v>149</v>
      </c>
      <c r="C108" s="4">
        <v>0</v>
      </c>
      <c r="D108" s="2"/>
      <c r="E108" s="4">
        <v>356764921</v>
      </c>
      <c r="F108" s="2"/>
      <c r="G108" s="4">
        <v>0</v>
      </c>
      <c r="H108" s="2"/>
      <c r="I108" s="4">
        <v>356764921</v>
      </c>
      <c r="K108" s="4" t="s">
        <v>352</v>
      </c>
      <c r="M108" s="4">
        <v>0</v>
      </c>
      <c r="O108" s="4">
        <v>0</v>
      </c>
      <c r="Q108" s="4">
        <v>0</v>
      </c>
      <c r="R108" s="3"/>
      <c r="S108" s="2">
        <v>0</v>
      </c>
      <c r="T108" s="4"/>
      <c r="U108" s="2" t="s">
        <v>180</v>
      </c>
    </row>
    <row r="109" spans="1:21" ht="21">
      <c r="A109" s="3" t="s">
        <v>143</v>
      </c>
      <c r="C109" s="4">
        <v>0</v>
      </c>
      <c r="D109" s="2"/>
      <c r="E109" s="4">
        <v>-4155681182</v>
      </c>
      <c r="F109" s="2"/>
      <c r="G109" s="4">
        <v>0</v>
      </c>
      <c r="H109" s="2"/>
      <c r="I109" s="4">
        <v>-4155681182</v>
      </c>
      <c r="K109" s="4" t="s">
        <v>353</v>
      </c>
      <c r="M109" s="4">
        <v>0</v>
      </c>
      <c r="O109" s="4">
        <v>0</v>
      </c>
      <c r="Q109" s="4">
        <v>0</v>
      </c>
      <c r="R109" s="3"/>
      <c r="S109" s="2">
        <v>0</v>
      </c>
      <c r="T109" s="4"/>
      <c r="U109" s="2" t="s">
        <v>180</v>
      </c>
    </row>
    <row r="110" spans="1:21" ht="21">
      <c r="A110" s="3" t="s">
        <v>130</v>
      </c>
      <c r="C110" s="4">
        <v>0</v>
      </c>
      <c r="D110" s="2"/>
      <c r="E110" s="4">
        <v>-872568285</v>
      </c>
      <c r="F110" s="2"/>
      <c r="G110" s="4">
        <v>0</v>
      </c>
      <c r="H110" s="2"/>
      <c r="I110" s="4">
        <v>-872568285</v>
      </c>
      <c r="K110" s="4" t="s">
        <v>354</v>
      </c>
      <c r="M110" s="4">
        <v>0</v>
      </c>
      <c r="O110" s="4">
        <v>0</v>
      </c>
      <c r="Q110" s="4">
        <v>0</v>
      </c>
      <c r="R110" s="3"/>
      <c r="S110" s="2">
        <v>0</v>
      </c>
      <c r="T110" s="4"/>
      <c r="U110" s="2" t="s">
        <v>180</v>
      </c>
    </row>
    <row r="111" spans="1:21" ht="21">
      <c r="A111" s="3" t="s">
        <v>151</v>
      </c>
      <c r="C111" s="4">
        <v>0</v>
      </c>
      <c r="D111" s="2"/>
      <c r="E111" s="4">
        <v>19760786</v>
      </c>
      <c r="F111" s="2"/>
      <c r="G111" s="4">
        <v>0</v>
      </c>
      <c r="H111" s="2"/>
      <c r="I111" s="4">
        <v>19760786</v>
      </c>
      <c r="K111" s="4" t="s">
        <v>219</v>
      </c>
      <c r="M111" s="4">
        <v>0</v>
      </c>
      <c r="O111" s="4">
        <v>0</v>
      </c>
      <c r="Q111" s="4">
        <v>0</v>
      </c>
      <c r="R111" s="3"/>
      <c r="S111" s="2">
        <v>0</v>
      </c>
      <c r="T111" s="4"/>
      <c r="U111" s="2" t="s">
        <v>180</v>
      </c>
    </row>
    <row r="112" spans="1:21" ht="21">
      <c r="A112" s="3" t="s">
        <v>115</v>
      </c>
      <c r="C112" s="4">
        <v>0</v>
      </c>
      <c r="D112" s="2"/>
      <c r="E112" s="4">
        <v>-590342666</v>
      </c>
      <c r="F112" s="2"/>
      <c r="G112" s="4">
        <v>0</v>
      </c>
      <c r="H112" s="2"/>
      <c r="I112" s="4">
        <v>-590342666</v>
      </c>
      <c r="K112" s="4" t="s">
        <v>319</v>
      </c>
      <c r="M112" s="4">
        <v>0</v>
      </c>
      <c r="O112" s="4">
        <v>0</v>
      </c>
      <c r="Q112" s="4">
        <v>0</v>
      </c>
      <c r="R112" s="3"/>
      <c r="S112" s="2">
        <v>0</v>
      </c>
      <c r="T112" s="4"/>
      <c r="U112" s="2" t="s">
        <v>180</v>
      </c>
    </row>
    <row r="113" spans="1:21" ht="21">
      <c r="A113" s="3" t="s">
        <v>154</v>
      </c>
      <c r="C113" s="4">
        <v>0</v>
      </c>
      <c r="D113" s="2"/>
      <c r="E113" s="4">
        <v>-379463901</v>
      </c>
      <c r="F113" s="2"/>
      <c r="G113" s="4">
        <v>0</v>
      </c>
      <c r="H113" s="2"/>
      <c r="I113" s="4">
        <v>-379463901</v>
      </c>
      <c r="K113" s="4" t="s">
        <v>270</v>
      </c>
      <c r="M113" s="4">
        <v>0</v>
      </c>
      <c r="O113" s="4">
        <v>0</v>
      </c>
      <c r="Q113" s="4">
        <v>0</v>
      </c>
      <c r="R113" s="3"/>
      <c r="S113" s="2">
        <v>0</v>
      </c>
      <c r="T113" s="4"/>
      <c r="U113" s="2" t="s">
        <v>180</v>
      </c>
    </row>
    <row r="114" spans="1:21" ht="21">
      <c r="A114" s="3"/>
      <c r="C114" s="4"/>
      <c r="D114" s="2"/>
      <c r="E114" s="4"/>
      <c r="F114" s="2"/>
      <c r="G114" s="4"/>
      <c r="H114" s="2"/>
      <c r="I114" s="4"/>
      <c r="K114" s="4"/>
      <c r="M114" s="4"/>
      <c r="O114" s="4"/>
      <c r="Q114" s="4"/>
      <c r="R114" s="3"/>
      <c r="S114" s="2"/>
      <c r="T114" s="4"/>
    </row>
    <row r="115" spans="1:21" ht="21.75" thickBot="1">
      <c r="A115" s="3" t="s">
        <v>71</v>
      </c>
      <c r="C115" s="23">
        <f>SUM(C9:C114)</f>
        <v>2524103883</v>
      </c>
      <c r="E115" s="23">
        <f>SUM(E9:E114)</f>
        <v>29939279488</v>
      </c>
      <c r="G115" s="23">
        <f>SUM(G9:G114)</f>
        <v>122904592084</v>
      </c>
      <c r="I115" s="23">
        <f>SUM(I9:I114)</f>
        <v>155367975455</v>
      </c>
      <c r="K115" s="8">
        <f>SUM(K9:K114)</f>
        <v>0</v>
      </c>
      <c r="M115" s="7">
        <f>SUM(M9:M114)</f>
        <v>4578768884</v>
      </c>
      <c r="O115" s="7">
        <f>SUM(O9:O114)</f>
        <v>105230247873</v>
      </c>
      <c r="Q115" s="7">
        <f>SUM(Q9:Q114)</f>
        <v>272539271308</v>
      </c>
      <c r="S115" s="23">
        <f>SUM(S9:S114)</f>
        <v>382348288065</v>
      </c>
      <c r="U115" s="8">
        <f>SUM(U9:U114)</f>
        <v>0</v>
      </c>
    </row>
    <row r="116" spans="1:21" ht="19.5" thickTop="1"/>
  </sheetData>
  <sortState ref="A9:U46">
    <sortCondition descending="1" ref="S9:S46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view="pageBreakPreview" zoomScale="85" zoomScaleNormal="100" zoomScaleSheetLayoutView="85" workbookViewId="0">
      <selection activeCell="A5" sqref="A5:Q5"/>
    </sheetView>
  </sheetViews>
  <sheetFormatPr defaultRowHeight="18.7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s="18" customFormat="1" ht="25.5">
      <c r="A5" s="38" t="s">
        <v>93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ht="30.75" thickBot="1">
      <c r="A7" s="40" t="s">
        <v>50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K7" s="45" t="s">
        <v>49</v>
      </c>
      <c r="L7" s="45" t="s">
        <v>49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</row>
    <row r="8" spans="1:17" ht="30.75" thickBot="1">
      <c r="A8" s="45" t="s">
        <v>50</v>
      </c>
      <c r="C8" s="44" t="s">
        <v>70</v>
      </c>
      <c r="D8" s="12"/>
      <c r="E8" s="44" t="s">
        <v>67</v>
      </c>
      <c r="F8" s="12"/>
      <c r="G8" s="44" t="s">
        <v>68</v>
      </c>
      <c r="H8" s="12"/>
      <c r="I8" s="44" t="s">
        <v>71</v>
      </c>
      <c r="K8" s="44" t="s">
        <v>70</v>
      </c>
      <c r="L8" s="12"/>
      <c r="M8" s="51" t="s">
        <v>67</v>
      </c>
      <c r="N8" s="12"/>
      <c r="O8" s="44" t="s">
        <v>68</v>
      </c>
      <c r="P8" s="12"/>
      <c r="Q8" s="44" t="s">
        <v>71</v>
      </c>
    </row>
    <row r="9" spans="1:17" ht="21">
      <c r="A9" s="3" t="s">
        <v>215</v>
      </c>
      <c r="C9" s="21">
        <v>0</v>
      </c>
      <c r="E9" s="21">
        <v>0</v>
      </c>
      <c r="G9" s="21">
        <v>2786214</v>
      </c>
      <c r="I9" s="21">
        <v>2786214</v>
      </c>
      <c r="K9" s="21">
        <v>0</v>
      </c>
      <c r="M9" s="21">
        <v>0</v>
      </c>
      <c r="O9" s="21">
        <v>2786214</v>
      </c>
      <c r="Q9" s="21">
        <v>2786214</v>
      </c>
    </row>
    <row r="10" spans="1:17" ht="21">
      <c r="A10" s="3"/>
      <c r="C10" s="21"/>
      <c r="E10" s="21"/>
      <c r="G10" s="21"/>
      <c r="I10" s="21">
        <f t="shared" ref="I10:I19" si="0">C10+E10+G10</f>
        <v>0</v>
      </c>
      <c r="K10" s="21"/>
      <c r="O10" s="21"/>
      <c r="Q10" s="21">
        <f t="shared" ref="Q10:Q19" si="1">K10+M10+O10</f>
        <v>0</v>
      </c>
    </row>
    <row r="11" spans="1:17" ht="21">
      <c r="A11" s="3"/>
      <c r="C11" s="21"/>
      <c r="E11" s="21"/>
      <c r="G11" s="21"/>
      <c r="I11" s="21">
        <f t="shared" si="0"/>
        <v>0</v>
      </c>
      <c r="K11" s="21"/>
      <c r="O11" s="21"/>
      <c r="Q11" s="21">
        <f t="shared" si="1"/>
        <v>0</v>
      </c>
    </row>
    <row r="12" spans="1:17" ht="21">
      <c r="A12" s="3"/>
      <c r="C12" s="21"/>
      <c r="E12" s="21"/>
      <c r="G12" s="21"/>
      <c r="I12" s="21">
        <f t="shared" si="0"/>
        <v>0</v>
      </c>
      <c r="K12" s="21"/>
      <c r="O12" s="21"/>
      <c r="Q12" s="21">
        <f t="shared" si="1"/>
        <v>0</v>
      </c>
    </row>
    <row r="13" spans="1:17" ht="21">
      <c r="A13" s="3"/>
      <c r="C13" s="21"/>
      <c r="E13" s="21"/>
      <c r="G13" s="21"/>
      <c r="I13" s="21">
        <f t="shared" si="0"/>
        <v>0</v>
      </c>
      <c r="K13" s="21"/>
      <c r="O13" s="21"/>
      <c r="Q13" s="21">
        <f t="shared" si="1"/>
        <v>0</v>
      </c>
    </row>
    <row r="14" spans="1:17" ht="21">
      <c r="A14" s="3"/>
      <c r="C14" s="21"/>
      <c r="E14" s="21"/>
      <c r="G14" s="21"/>
      <c r="I14" s="21">
        <f t="shared" si="0"/>
        <v>0</v>
      </c>
      <c r="K14" s="21"/>
      <c r="O14" s="21"/>
      <c r="Q14" s="21">
        <f t="shared" si="1"/>
        <v>0</v>
      </c>
    </row>
    <row r="15" spans="1:17" ht="21">
      <c r="A15" s="3"/>
      <c r="C15" s="21"/>
      <c r="E15" s="21"/>
      <c r="G15" s="21"/>
      <c r="I15" s="21">
        <f t="shared" si="0"/>
        <v>0</v>
      </c>
      <c r="K15" s="21"/>
      <c r="O15" s="21"/>
      <c r="Q15" s="21">
        <f t="shared" si="1"/>
        <v>0</v>
      </c>
    </row>
    <row r="16" spans="1:17" ht="21">
      <c r="A16" s="3"/>
      <c r="C16" s="21"/>
      <c r="E16" s="21"/>
      <c r="G16" s="21"/>
      <c r="I16" s="21">
        <f t="shared" si="0"/>
        <v>0</v>
      </c>
      <c r="K16" s="21"/>
      <c r="O16" s="21"/>
      <c r="Q16" s="21">
        <f t="shared" si="1"/>
        <v>0</v>
      </c>
    </row>
    <row r="17" spans="1:17" ht="21">
      <c r="A17" s="3"/>
      <c r="C17" s="21"/>
      <c r="E17" s="21"/>
      <c r="G17" s="21"/>
      <c r="I17" s="21">
        <f t="shared" si="0"/>
        <v>0</v>
      </c>
      <c r="K17" s="21"/>
      <c r="O17" s="21"/>
      <c r="Q17" s="21">
        <f t="shared" si="1"/>
        <v>0</v>
      </c>
    </row>
    <row r="18" spans="1:17" ht="21">
      <c r="A18" s="3"/>
      <c r="C18" s="21"/>
      <c r="E18" s="21"/>
      <c r="G18" s="21"/>
      <c r="I18" s="21">
        <f t="shared" si="0"/>
        <v>0</v>
      </c>
      <c r="K18" s="21"/>
      <c r="O18" s="21"/>
      <c r="Q18" s="21">
        <f t="shared" si="1"/>
        <v>0</v>
      </c>
    </row>
    <row r="19" spans="1:17" ht="21">
      <c r="A19" s="3"/>
      <c r="C19" s="21"/>
      <c r="E19" s="21"/>
      <c r="G19" s="21"/>
      <c r="I19" s="21">
        <f t="shared" si="0"/>
        <v>0</v>
      </c>
      <c r="K19" s="21"/>
      <c r="O19" s="21"/>
      <c r="Q19" s="21">
        <f t="shared" si="1"/>
        <v>0</v>
      </c>
    </row>
    <row r="20" spans="1:17" ht="19.5" thickBot="1">
      <c r="A20" s="2" t="s">
        <v>71</v>
      </c>
      <c r="C20" s="23">
        <f>SUM(C9:C19)</f>
        <v>0</v>
      </c>
      <c r="E20" s="23">
        <f>SUM(E9:E19)</f>
        <v>0</v>
      </c>
      <c r="G20" s="23">
        <f>SUM(G9:G19)</f>
        <v>2786214</v>
      </c>
      <c r="I20" s="23">
        <f>SUM(I9:I19)</f>
        <v>2786214</v>
      </c>
      <c r="K20" s="23">
        <f>SUM(K9:K19)</f>
        <v>0</v>
      </c>
      <c r="M20" s="23">
        <f>SUM(M9:M19)</f>
        <v>0</v>
      </c>
      <c r="O20" s="23">
        <f>SUM(O9:O19)</f>
        <v>2786214</v>
      </c>
      <c r="Q20" s="23">
        <f>SUM(Q9:Q19)</f>
        <v>2786214</v>
      </c>
    </row>
    <row r="21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rightToLeft="1" view="pageBreakPreview" zoomScale="60" zoomScaleNormal="100" workbookViewId="0">
      <selection activeCell="A5" sqref="A5:L5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2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s="14" customFormat="1" ht="25.5">
      <c r="A5" s="38" t="s">
        <v>94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7" spans="1:12" ht="30.75" thickBot="1">
      <c r="A7" s="45" t="s">
        <v>72</v>
      </c>
      <c r="B7" s="45" t="s">
        <v>72</v>
      </c>
      <c r="C7" s="45" t="s">
        <v>72</v>
      </c>
      <c r="E7" s="45" t="s">
        <v>48</v>
      </c>
      <c r="F7" s="45" t="s">
        <v>48</v>
      </c>
      <c r="G7" s="45" t="s">
        <v>48</v>
      </c>
      <c r="I7" s="45" t="s">
        <v>49</v>
      </c>
      <c r="J7" s="45" t="s">
        <v>49</v>
      </c>
      <c r="K7" s="45" t="s">
        <v>49</v>
      </c>
    </row>
    <row r="8" spans="1:12" ht="30.75" thickBot="1">
      <c r="A8" s="44" t="s">
        <v>73</v>
      </c>
      <c r="B8" s="12"/>
      <c r="C8" s="44" t="s">
        <v>36</v>
      </c>
      <c r="E8" s="44" t="s">
        <v>74</v>
      </c>
      <c r="F8" s="12"/>
      <c r="G8" s="44" t="s">
        <v>75</v>
      </c>
      <c r="I8" s="44" t="s">
        <v>74</v>
      </c>
      <c r="J8" s="12"/>
      <c r="K8" s="44" t="s">
        <v>75</v>
      </c>
    </row>
    <row r="9" spans="1:12" ht="21">
      <c r="A9" s="3" t="s">
        <v>45</v>
      </c>
      <c r="C9" s="4" t="s">
        <v>97</v>
      </c>
      <c r="E9" s="4">
        <v>583482</v>
      </c>
      <c r="G9" s="4" t="s">
        <v>55</v>
      </c>
      <c r="I9" s="4">
        <v>2409231</v>
      </c>
      <c r="J9" s="21"/>
      <c r="K9" s="21" t="s">
        <v>55</v>
      </c>
      <c r="L9" s="4">
        <f t="shared" ref="L9:L31" si="0">SUM(E9:K9)</f>
        <v>2992713</v>
      </c>
    </row>
    <row r="10" spans="1:12" ht="21">
      <c r="A10" s="3" t="s">
        <v>44</v>
      </c>
      <c r="C10" s="4" t="s">
        <v>98</v>
      </c>
      <c r="E10" s="4">
        <v>2374832</v>
      </c>
      <c r="G10" s="4" t="s">
        <v>55</v>
      </c>
      <c r="I10" s="4">
        <v>42683318</v>
      </c>
      <c r="J10" s="21"/>
      <c r="K10" s="21" t="s">
        <v>55</v>
      </c>
      <c r="L10" s="4">
        <f t="shared" si="0"/>
        <v>45058150</v>
      </c>
    </row>
    <row r="11" spans="1:12" ht="21">
      <c r="A11" s="3" t="s">
        <v>103</v>
      </c>
      <c r="C11" s="4" t="s">
        <v>160</v>
      </c>
      <c r="E11" s="4">
        <v>1262416</v>
      </c>
      <c r="G11" s="4" t="s">
        <v>55</v>
      </c>
      <c r="I11" s="4">
        <v>6026493</v>
      </c>
      <c r="J11" s="21"/>
      <c r="K11" s="21" t="s">
        <v>55</v>
      </c>
      <c r="L11" s="4">
        <f t="shared" si="0"/>
        <v>7288909</v>
      </c>
    </row>
    <row r="12" spans="1:12" ht="21">
      <c r="A12" s="3"/>
      <c r="C12" s="4"/>
      <c r="E12" s="4"/>
      <c r="G12" s="4"/>
      <c r="I12" s="4"/>
      <c r="J12" s="21"/>
      <c r="K12" s="21"/>
      <c r="L12" s="4">
        <f t="shared" si="0"/>
        <v>0</v>
      </c>
    </row>
    <row r="13" spans="1:12" ht="21">
      <c r="A13" s="3"/>
      <c r="C13" s="4"/>
      <c r="E13" s="4"/>
      <c r="G13" s="4"/>
      <c r="I13" s="4"/>
      <c r="J13" s="21"/>
      <c r="K13" s="21"/>
      <c r="L13" s="4">
        <f t="shared" si="0"/>
        <v>0</v>
      </c>
    </row>
    <row r="14" spans="1:12" ht="21">
      <c r="A14" s="3"/>
      <c r="C14" s="4"/>
      <c r="E14" s="4"/>
      <c r="G14" s="4"/>
      <c r="I14" s="4"/>
      <c r="J14" s="21"/>
      <c r="K14" s="21"/>
      <c r="L14" s="4">
        <f t="shared" si="0"/>
        <v>0</v>
      </c>
    </row>
    <row r="15" spans="1:12" ht="21">
      <c r="A15" s="3"/>
      <c r="C15" s="4"/>
      <c r="E15" s="4"/>
      <c r="G15" s="4"/>
      <c r="I15" s="4"/>
      <c r="J15" s="21"/>
      <c r="K15" s="21"/>
      <c r="L15" s="4"/>
    </row>
    <row r="16" spans="1:12" ht="21">
      <c r="A16" s="3"/>
      <c r="C16" s="4"/>
      <c r="E16" s="4"/>
      <c r="G16" s="4"/>
      <c r="I16" s="4"/>
      <c r="J16" s="21"/>
      <c r="K16" s="21"/>
      <c r="L16" s="4"/>
    </row>
    <row r="17" spans="1:12" ht="21">
      <c r="A17" s="3"/>
      <c r="E17" s="21"/>
      <c r="F17" s="21"/>
      <c r="G17" s="21"/>
      <c r="H17" s="21"/>
      <c r="I17" s="21"/>
      <c r="J17" s="21"/>
      <c r="K17" s="21"/>
      <c r="L17" s="4"/>
    </row>
    <row r="18" spans="1:12" ht="21">
      <c r="A18" s="3"/>
      <c r="E18" s="21"/>
      <c r="F18" s="21"/>
      <c r="G18" s="21"/>
      <c r="H18" s="21"/>
      <c r="I18" s="21"/>
      <c r="J18" s="21"/>
      <c r="K18" s="21"/>
      <c r="L18" s="4"/>
    </row>
    <row r="19" spans="1:12" ht="21">
      <c r="A19" s="3"/>
      <c r="E19" s="21"/>
      <c r="F19" s="21"/>
      <c r="G19" s="21"/>
      <c r="H19" s="21"/>
      <c r="I19" s="21"/>
      <c r="J19" s="21"/>
      <c r="K19" s="21"/>
      <c r="L19" s="4"/>
    </row>
    <row r="20" spans="1:12" ht="21">
      <c r="A20" s="3"/>
      <c r="E20" s="21"/>
      <c r="F20" s="21"/>
      <c r="G20" s="21"/>
      <c r="H20" s="21"/>
      <c r="I20" s="21"/>
      <c r="J20" s="21"/>
      <c r="K20" s="21"/>
      <c r="L20" s="4"/>
    </row>
    <row r="21" spans="1:12" ht="21">
      <c r="A21" s="3"/>
      <c r="E21" s="21"/>
      <c r="F21" s="21"/>
      <c r="G21" s="21"/>
      <c r="H21" s="21"/>
      <c r="I21" s="21"/>
      <c r="J21" s="21"/>
      <c r="K21" s="21"/>
      <c r="L21" s="4"/>
    </row>
    <row r="22" spans="1:12" ht="21">
      <c r="A22" s="3"/>
      <c r="E22" s="21"/>
      <c r="F22" s="21"/>
      <c r="G22" s="21"/>
      <c r="H22" s="21"/>
      <c r="I22" s="21"/>
      <c r="J22" s="21"/>
      <c r="K22" s="21"/>
      <c r="L22" s="4"/>
    </row>
    <row r="23" spans="1:12" ht="21">
      <c r="A23" s="3"/>
      <c r="E23" s="21"/>
      <c r="F23" s="21"/>
      <c r="G23" s="21"/>
      <c r="H23" s="21"/>
      <c r="I23" s="21"/>
      <c r="J23" s="21"/>
      <c r="K23" s="21"/>
      <c r="L23" s="4"/>
    </row>
    <row r="24" spans="1:12" ht="21">
      <c r="A24" s="3"/>
      <c r="E24" s="21"/>
      <c r="F24" s="21"/>
      <c r="G24" s="21"/>
      <c r="H24" s="21"/>
      <c r="I24" s="21"/>
      <c r="J24" s="21"/>
      <c r="K24" s="21"/>
      <c r="L24" s="4"/>
    </row>
    <row r="25" spans="1:12" ht="21">
      <c r="A25" s="3"/>
      <c r="E25" s="21"/>
      <c r="F25" s="21"/>
      <c r="G25" s="21"/>
      <c r="H25" s="21"/>
      <c r="I25" s="21"/>
      <c r="J25" s="21"/>
      <c r="K25" s="21"/>
      <c r="L25" s="4"/>
    </row>
    <row r="26" spans="1:12" ht="21">
      <c r="A26" s="3"/>
      <c r="E26" s="21"/>
      <c r="F26" s="21"/>
      <c r="G26" s="21"/>
      <c r="H26" s="21"/>
      <c r="I26" s="21"/>
      <c r="J26" s="21"/>
      <c r="K26" s="21"/>
      <c r="L26" s="4"/>
    </row>
    <row r="27" spans="1:12" ht="21">
      <c r="A27" s="3"/>
      <c r="E27" s="21"/>
      <c r="F27" s="21"/>
      <c r="G27" s="21"/>
      <c r="H27" s="21"/>
      <c r="I27" s="21"/>
      <c r="J27" s="21"/>
      <c r="K27" s="21"/>
      <c r="L27" s="4"/>
    </row>
    <row r="28" spans="1:12" ht="21">
      <c r="A28" s="3"/>
      <c r="E28" s="21"/>
      <c r="F28" s="21"/>
      <c r="G28" s="21"/>
      <c r="H28" s="21"/>
      <c r="I28" s="21"/>
      <c r="J28" s="21"/>
      <c r="K28" s="21"/>
      <c r="L28" s="4"/>
    </row>
    <row r="29" spans="1:12" ht="21">
      <c r="A29" s="3"/>
      <c r="E29" s="21"/>
      <c r="F29" s="21"/>
      <c r="G29" s="21"/>
      <c r="H29" s="21"/>
      <c r="I29" s="21"/>
      <c r="J29" s="21"/>
      <c r="K29" s="21"/>
      <c r="L29" s="4"/>
    </row>
    <row r="30" spans="1:12" ht="21">
      <c r="A30" s="3"/>
      <c r="E30" s="21"/>
      <c r="F30" s="21"/>
      <c r="G30" s="21"/>
      <c r="H30" s="21"/>
      <c r="I30" s="21"/>
      <c r="J30" s="21"/>
      <c r="K30" s="21"/>
      <c r="L30" s="4"/>
    </row>
    <row r="31" spans="1:12" ht="19.5" thickBot="1">
      <c r="A31" s="2" t="s">
        <v>71</v>
      </c>
      <c r="E31" s="7">
        <f>SUM(E9:E30)</f>
        <v>4220730</v>
      </c>
      <c r="G31" s="13"/>
      <c r="I31" s="7">
        <f>SUM(I9:I30)</f>
        <v>51119042</v>
      </c>
      <c r="K31" s="13"/>
      <c r="L31" s="4">
        <f t="shared" si="0"/>
        <v>55339772</v>
      </c>
    </row>
    <row r="32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A5" sqref="A5:E5"/>
    </sheetView>
  </sheetViews>
  <sheetFormatPr defaultRowHeight="18.7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</row>
    <row r="3" spans="1:5" ht="30">
      <c r="A3" s="39" t="s">
        <v>46</v>
      </c>
      <c r="B3" s="39"/>
      <c r="C3" s="39"/>
      <c r="D3" s="39"/>
      <c r="E3" s="39"/>
    </row>
    <row r="4" spans="1:5" ht="30">
      <c r="A4" s="39" t="str">
        <f>سهام!A4</f>
        <v>برای ماه منتهی به 1399/04/31</v>
      </c>
      <c r="B4" s="39"/>
      <c r="C4" s="39"/>
      <c r="D4" s="39"/>
      <c r="E4" s="39"/>
    </row>
    <row r="5" spans="1:5" customFormat="1" ht="25.5">
      <c r="A5" s="38" t="s">
        <v>95</v>
      </c>
      <c r="B5" s="38"/>
      <c r="C5" s="38"/>
      <c r="D5" s="38"/>
      <c r="E5" s="38"/>
    </row>
    <row r="7" spans="1:5" ht="30.75" thickBot="1">
      <c r="A7" s="40" t="s">
        <v>76</v>
      </c>
      <c r="C7" s="45" t="s">
        <v>48</v>
      </c>
      <c r="E7" s="45" t="s">
        <v>159</v>
      </c>
    </row>
    <row r="8" spans="1:5" ht="30.75" thickBot="1">
      <c r="A8" s="45" t="s">
        <v>76</v>
      </c>
      <c r="C8" s="45" t="s">
        <v>39</v>
      </c>
      <c r="E8" s="45" t="s">
        <v>39</v>
      </c>
    </row>
    <row r="9" spans="1:5" ht="21">
      <c r="A9" s="3" t="s">
        <v>77</v>
      </c>
      <c r="C9" s="4">
        <v>0</v>
      </c>
      <c r="E9" s="4">
        <v>112524</v>
      </c>
    </row>
    <row r="10" spans="1:5" ht="21">
      <c r="A10" s="3" t="s">
        <v>78</v>
      </c>
      <c r="C10" s="4">
        <v>0</v>
      </c>
      <c r="E10" s="4">
        <v>0</v>
      </c>
    </row>
    <row r="11" spans="1:5" ht="21">
      <c r="A11" s="3" t="s">
        <v>79</v>
      </c>
      <c r="C11" s="4">
        <v>477878748</v>
      </c>
      <c r="E11" s="4">
        <v>899029526</v>
      </c>
    </row>
    <row r="12" spans="1:5" ht="21.75" thickBot="1">
      <c r="A12" s="3" t="s">
        <v>71</v>
      </c>
      <c r="C12" s="7">
        <f>SUM(C9:C11)</f>
        <v>477878748</v>
      </c>
      <c r="E12" s="7">
        <f>SUM(E9:E11)</f>
        <v>899142050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C12" sqref="C12"/>
    </sheetView>
  </sheetViews>
  <sheetFormatPr defaultRowHeight="18.7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</row>
    <row r="3" spans="1:23" ht="30">
      <c r="A3" s="39" t="s">
        <v>46</v>
      </c>
      <c r="B3" s="39"/>
      <c r="C3" s="39"/>
      <c r="D3" s="39"/>
      <c r="E3" s="39"/>
      <c r="F3" s="39"/>
      <c r="G3" s="39"/>
    </row>
    <row r="4" spans="1:23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</row>
    <row r="5" spans="1:23" customFormat="1" ht="25.5">
      <c r="A5" s="38" t="s">
        <v>96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7" spans="1:23" ht="30.75" thickBot="1">
      <c r="A7" s="45" t="s">
        <v>50</v>
      </c>
      <c r="C7" s="45" t="s">
        <v>39</v>
      </c>
      <c r="E7" s="56" t="s">
        <v>69</v>
      </c>
      <c r="G7" s="56" t="s">
        <v>11</v>
      </c>
      <c r="I7" s="4"/>
    </row>
    <row r="8" spans="1:23" ht="21">
      <c r="A8" s="3" t="s">
        <v>355</v>
      </c>
      <c r="C8" s="4">
        <v>155367975455</v>
      </c>
      <c r="E8" s="4" t="s">
        <v>356</v>
      </c>
      <c r="F8" s="3"/>
      <c r="G8" s="2" t="s">
        <v>357</v>
      </c>
      <c r="I8" s="6"/>
    </row>
    <row r="9" spans="1:23" ht="21">
      <c r="A9" s="3" t="s">
        <v>358</v>
      </c>
      <c r="C9" s="4">
        <v>2786214</v>
      </c>
      <c r="E9" s="4" t="s">
        <v>180</v>
      </c>
      <c r="F9" s="3"/>
      <c r="G9" s="2" t="s">
        <v>180</v>
      </c>
      <c r="I9" s="6"/>
    </row>
    <row r="10" spans="1:23" ht="21">
      <c r="A10" s="3" t="s">
        <v>359</v>
      </c>
      <c r="C10" s="4">
        <v>4220730</v>
      </c>
      <c r="E10" s="4" t="s">
        <v>180</v>
      </c>
      <c r="F10" s="3"/>
      <c r="G10" s="2" t="s">
        <v>180</v>
      </c>
      <c r="I10" s="6"/>
    </row>
    <row r="11" spans="1:23" ht="19.5" thickBot="1">
      <c r="A11" s="2" t="s">
        <v>71</v>
      </c>
      <c r="C11" s="7">
        <f>SUM(C8:C10)</f>
        <v>155374982399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I53" sqref="I53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s="14" customFormat="1" ht="25.5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40" t="s">
        <v>1</v>
      </c>
      <c r="C7" s="45" t="str">
        <f>سهام!C8</f>
        <v>1399/03/31</v>
      </c>
      <c r="D7" s="45" t="s">
        <v>2</v>
      </c>
      <c r="E7" s="45" t="s">
        <v>2</v>
      </c>
      <c r="F7" s="45" t="s">
        <v>2</v>
      </c>
      <c r="G7" s="45" t="s">
        <v>2</v>
      </c>
      <c r="H7" s="45" t="s">
        <v>2</v>
      </c>
      <c r="I7" s="45" t="s">
        <v>2</v>
      </c>
      <c r="K7" s="45" t="str">
        <f>سهام!Q8</f>
        <v>1399/04/31</v>
      </c>
      <c r="L7" s="45" t="s">
        <v>4</v>
      </c>
      <c r="M7" s="45" t="s">
        <v>4</v>
      </c>
      <c r="N7" s="45" t="s">
        <v>4</v>
      </c>
      <c r="O7" s="45" t="s">
        <v>4</v>
      </c>
      <c r="P7" s="45" t="s">
        <v>4</v>
      </c>
      <c r="Q7" s="45" t="s">
        <v>4</v>
      </c>
    </row>
    <row r="8" spans="1:17" ht="30.75" thickBot="1">
      <c r="A8" s="45" t="s">
        <v>1</v>
      </c>
      <c r="C8" s="44" t="s">
        <v>13</v>
      </c>
      <c r="D8" s="9"/>
      <c r="E8" s="44" t="s">
        <v>14</v>
      </c>
      <c r="F8" s="9"/>
      <c r="G8" s="44" t="s">
        <v>15</v>
      </c>
      <c r="H8" s="9"/>
      <c r="I8" s="44" t="s">
        <v>16</v>
      </c>
      <c r="K8" s="44" t="s">
        <v>13</v>
      </c>
      <c r="L8" s="9"/>
      <c r="M8" s="44" t="s">
        <v>14</v>
      </c>
      <c r="N8" s="9"/>
      <c r="O8" s="44" t="s">
        <v>15</v>
      </c>
      <c r="P8" s="9"/>
      <c r="Q8" s="44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70" zoomScaleNormal="100" zoomScaleSheetLayoutView="70" workbookViewId="0">
      <selection activeCell="O17" sqref="O17"/>
    </sheetView>
  </sheetViews>
  <sheetFormatPr defaultRowHeight="18.7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s="16" customFormat="1" ht="25.5">
      <c r="A5" s="38" t="s">
        <v>84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7" spans="1:37" ht="30.75" thickBot="1">
      <c r="A7" s="45" t="s">
        <v>17</v>
      </c>
      <c r="B7" s="45" t="s">
        <v>17</v>
      </c>
      <c r="C7" s="45" t="s">
        <v>17</v>
      </c>
      <c r="D7" s="45" t="s">
        <v>17</v>
      </c>
      <c r="E7" s="45" t="s">
        <v>17</v>
      </c>
      <c r="F7" s="45" t="s">
        <v>17</v>
      </c>
      <c r="G7" s="45" t="s">
        <v>17</v>
      </c>
      <c r="H7" s="45" t="s">
        <v>17</v>
      </c>
      <c r="I7" s="45" t="s">
        <v>17</v>
      </c>
      <c r="J7" s="45" t="s">
        <v>17</v>
      </c>
      <c r="K7" s="45" t="s">
        <v>17</v>
      </c>
      <c r="L7" s="45" t="s">
        <v>17</v>
      </c>
      <c r="M7" s="45" t="s">
        <v>17</v>
      </c>
      <c r="O7" s="45" t="str">
        <f>سهام!C8</f>
        <v>1399/03/31</v>
      </c>
      <c r="P7" s="45" t="s">
        <v>2</v>
      </c>
      <c r="Q7" s="45" t="s">
        <v>2</v>
      </c>
      <c r="R7" s="45" t="s">
        <v>2</v>
      </c>
      <c r="S7" s="45" t="s">
        <v>2</v>
      </c>
      <c r="U7" s="45" t="s">
        <v>3</v>
      </c>
      <c r="V7" s="45" t="s">
        <v>3</v>
      </c>
      <c r="W7" s="45" t="s">
        <v>3</v>
      </c>
      <c r="X7" s="45" t="s">
        <v>3</v>
      </c>
      <c r="Y7" s="45" t="s">
        <v>3</v>
      </c>
      <c r="Z7" s="45" t="s">
        <v>3</v>
      </c>
      <c r="AA7" s="45" t="s">
        <v>3</v>
      </c>
      <c r="AC7" s="45" t="str">
        <f>سهام!Q8</f>
        <v>1399/04/31</v>
      </c>
      <c r="AD7" s="45" t="s">
        <v>4</v>
      </c>
      <c r="AE7" s="45" t="s">
        <v>4</v>
      </c>
      <c r="AF7" s="45" t="s">
        <v>4</v>
      </c>
      <c r="AG7" s="45" t="s">
        <v>4</v>
      </c>
      <c r="AH7" s="45" t="s">
        <v>4</v>
      </c>
      <c r="AI7" s="45" t="s">
        <v>4</v>
      </c>
      <c r="AJ7" s="45" t="s">
        <v>4</v>
      </c>
      <c r="AK7" s="45" t="s">
        <v>4</v>
      </c>
    </row>
    <row r="8" spans="1:37" s="29" customFormat="1" ht="18">
      <c r="A8" s="48" t="s">
        <v>18</v>
      </c>
      <c r="B8" s="28"/>
      <c r="C8" s="48" t="s">
        <v>19</v>
      </c>
      <c r="D8" s="28"/>
      <c r="E8" s="48" t="s">
        <v>20</v>
      </c>
      <c r="F8" s="28"/>
      <c r="G8" s="48" t="s">
        <v>21</v>
      </c>
      <c r="H8" s="28"/>
      <c r="I8" s="48" t="s">
        <v>22</v>
      </c>
      <c r="J8" s="28"/>
      <c r="K8" s="48" t="s">
        <v>23</v>
      </c>
      <c r="L8" s="28"/>
      <c r="M8" s="48" t="s">
        <v>16</v>
      </c>
      <c r="O8" s="48" t="s">
        <v>5</v>
      </c>
      <c r="P8" s="28"/>
      <c r="Q8" s="48" t="s">
        <v>6</v>
      </c>
      <c r="R8" s="28"/>
      <c r="S8" s="48" t="s">
        <v>7</v>
      </c>
      <c r="U8" s="47" t="s">
        <v>8</v>
      </c>
      <c r="V8" s="47" t="s">
        <v>8</v>
      </c>
      <c r="W8" s="47" t="s">
        <v>8</v>
      </c>
      <c r="Y8" s="47" t="s">
        <v>9</v>
      </c>
      <c r="Z8" s="47" t="s">
        <v>9</v>
      </c>
      <c r="AA8" s="47" t="s">
        <v>9</v>
      </c>
      <c r="AC8" s="48" t="s">
        <v>5</v>
      </c>
      <c r="AD8" s="28"/>
      <c r="AE8" s="48" t="s">
        <v>24</v>
      </c>
      <c r="AF8" s="28"/>
      <c r="AG8" s="48" t="s">
        <v>6</v>
      </c>
      <c r="AH8" s="28"/>
      <c r="AI8" s="48" t="s">
        <v>7</v>
      </c>
      <c r="AJ8" s="28"/>
      <c r="AK8" s="48" t="s">
        <v>11</v>
      </c>
    </row>
    <row r="9" spans="1:37" s="29" customFormat="1" thickBot="1">
      <c r="A9" s="46" t="s">
        <v>18</v>
      </c>
      <c r="B9" s="30"/>
      <c r="C9" s="46" t="s">
        <v>19</v>
      </c>
      <c r="D9" s="30"/>
      <c r="E9" s="46" t="s">
        <v>20</v>
      </c>
      <c r="F9" s="30"/>
      <c r="G9" s="46" t="s">
        <v>21</v>
      </c>
      <c r="H9" s="30"/>
      <c r="I9" s="46" t="s">
        <v>22</v>
      </c>
      <c r="J9" s="30"/>
      <c r="K9" s="46" t="s">
        <v>23</v>
      </c>
      <c r="L9" s="30"/>
      <c r="M9" s="46" t="s">
        <v>16</v>
      </c>
      <c r="O9" s="46" t="s">
        <v>5</v>
      </c>
      <c r="P9" s="30"/>
      <c r="Q9" s="46" t="s">
        <v>6</v>
      </c>
      <c r="R9" s="30"/>
      <c r="S9" s="46" t="s">
        <v>7</v>
      </c>
      <c r="U9" s="46" t="s">
        <v>5</v>
      </c>
      <c r="V9" s="30"/>
      <c r="W9" s="46" t="s">
        <v>6</v>
      </c>
      <c r="Y9" s="46" t="s">
        <v>5</v>
      </c>
      <c r="Z9" s="30"/>
      <c r="AA9" s="46" t="s">
        <v>12</v>
      </c>
      <c r="AC9" s="46" t="s">
        <v>5</v>
      </c>
      <c r="AD9" s="30"/>
      <c r="AE9" s="46" t="s">
        <v>24</v>
      </c>
      <c r="AF9" s="30"/>
      <c r="AG9" s="46" t="s">
        <v>6</v>
      </c>
      <c r="AH9" s="30"/>
      <c r="AI9" s="46" t="s">
        <v>7</v>
      </c>
      <c r="AJ9" s="30"/>
      <c r="AK9" s="46" t="s">
        <v>11</v>
      </c>
    </row>
    <row r="10" spans="1:37">
      <c r="A10" s="36" t="s">
        <v>215</v>
      </c>
      <c r="B10" s="33"/>
      <c r="C10" s="33" t="s">
        <v>216</v>
      </c>
      <c r="D10" s="33"/>
      <c r="E10" s="33" t="s">
        <v>216</v>
      </c>
      <c r="F10" s="33"/>
      <c r="G10" s="33" t="s">
        <v>217</v>
      </c>
      <c r="H10" s="33"/>
      <c r="I10" s="33" t="s">
        <v>218</v>
      </c>
      <c r="J10" s="33"/>
      <c r="K10" s="37">
        <v>0</v>
      </c>
      <c r="L10" s="33"/>
      <c r="M10" s="37">
        <v>0</v>
      </c>
      <c r="N10" s="33"/>
      <c r="O10" s="37">
        <v>0</v>
      </c>
      <c r="P10" s="33"/>
      <c r="Q10" s="37">
        <v>0</v>
      </c>
      <c r="R10" s="33"/>
      <c r="S10" s="37">
        <v>0</v>
      </c>
      <c r="T10" s="33"/>
      <c r="U10" s="37">
        <v>4044</v>
      </c>
      <c r="V10" s="33"/>
      <c r="W10" s="37">
        <v>3195438004</v>
      </c>
      <c r="X10" s="33"/>
      <c r="Y10" s="37">
        <v>4044</v>
      </c>
      <c r="Z10" s="33"/>
      <c r="AA10" s="37">
        <v>3198224218</v>
      </c>
      <c r="AB10" s="33"/>
      <c r="AC10" s="37">
        <v>0</v>
      </c>
      <c r="AD10" s="33"/>
      <c r="AE10" s="37">
        <v>0</v>
      </c>
      <c r="AF10" s="33"/>
      <c r="AG10" s="37">
        <v>0</v>
      </c>
      <c r="AH10" s="33"/>
      <c r="AI10" s="37">
        <v>0</v>
      </c>
      <c r="AJ10" s="33"/>
      <c r="AK10" s="33" t="s">
        <v>180</v>
      </c>
    </row>
    <row r="11" spans="1:37" ht="21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21">
      <c r="A15" s="27"/>
      <c r="K15" s="4"/>
      <c r="M15" s="4"/>
      <c r="O15" s="4"/>
      <c r="Q15" s="4"/>
      <c r="S15" s="4"/>
      <c r="U15" s="4"/>
      <c r="W15" s="4"/>
      <c r="Y15" s="4"/>
      <c r="AA15" s="4"/>
      <c r="AC15" s="4"/>
      <c r="AE15" s="4"/>
      <c r="AG15" s="4"/>
      <c r="AI15" s="4"/>
      <c r="AK15" s="6"/>
    </row>
    <row r="16" spans="1:37" ht="19.5" thickBot="1">
      <c r="A16" s="2" t="s">
        <v>71</v>
      </c>
      <c r="K16" s="4"/>
      <c r="M16" s="4"/>
      <c r="O16" s="7">
        <f>SUM(O10:O15)</f>
        <v>0</v>
      </c>
      <c r="Q16" s="7">
        <f>SUM(Q10:Q15)</f>
        <v>0</v>
      </c>
      <c r="S16" s="7">
        <f>SUM(S10:S15)</f>
        <v>0</v>
      </c>
      <c r="U16" s="7">
        <f>SUM(U10:U15)</f>
        <v>4044</v>
      </c>
      <c r="W16" s="7">
        <f>SUM(W10:W15)</f>
        <v>3195438004</v>
      </c>
      <c r="Y16" s="7">
        <f>SUM(Y10:Y15)</f>
        <v>4044</v>
      </c>
      <c r="AA16" s="7">
        <f>SUM(AA10:AA15)</f>
        <v>3198224218</v>
      </c>
      <c r="AC16" s="7">
        <f>SUM(AC10:AC15)</f>
        <v>0</v>
      </c>
      <c r="AE16" s="20" t="s">
        <v>80</v>
      </c>
      <c r="AG16" s="7">
        <f>SUM(AG10:AG15)</f>
        <v>0</v>
      </c>
      <c r="AI16" s="7">
        <f>SUM(AI10:AI15)</f>
        <v>0</v>
      </c>
      <c r="AK16" s="8">
        <f>SUM(AK10:AK15)</f>
        <v>0</v>
      </c>
    </row>
    <row r="17" ht="19.5" thickTop="1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s="14" customFormat="1" ht="25.5" customHeight="1">
      <c r="A5" s="49" t="s">
        <v>85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s="14" customFormat="1" ht="20.25">
      <c r="A6" s="49" t="s">
        <v>86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8" spans="1:13" ht="30.75" thickBot="1">
      <c r="A8" s="40" t="s">
        <v>1</v>
      </c>
      <c r="C8" s="45" t="str">
        <f>سهام!Q8</f>
        <v>1399/04/31</v>
      </c>
      <c r="D8" s="45" t="s">
        <v>4</v>
      </c>
      <c r="E8" s="45" t="s">
        <v>4</v>
      </c>
      <c r="F8" s="45" t="s">
        <v>4</v>
      </c>
      <c r="G8" s="45" t="s">
        <v>4</v>
      </c>
      <c r="H8" s="45" t="s">
        <v>4</v>
      </c>
      <c r="I8" s="45" t="s">
        <v>4</v>
      </c>
      <c r="J8" s="45" t="s">
        <v>4</v>
      </c>
      <c r="K8" s="45" t="s">
        <v>4</v>
      </c>
      <c r="L8" s="45" t="s">
        <v>4</v>
      </c>
      <c r="M8" s="45" t="s">
        <v>4</v>
      </c>
    </row>
    <row r="9" spans="1:13" ht="30.75" thickBot="1">
      <c r="A9" s="45" t="s">
        <v>1</v>
      </c>
      <c r="C9" s="44" t="s">
        <v>5</v>
      </c>
      <c r="D9" s="12"/>
      <c r="E9" s="44" t="s">
        <v>25</v>
      </c>
      <c r="F9" s="12"/>
      <c r="G9" s="44" t="s">
        <v>26</v>
      </c>
      <c r="H9" s="12"/>
      <c r="I9" s="44" t="s">
        <v>27</v>
      </c>
      <c r="J9" s="12"/>
      <c r="K9" s="44" t="s">
        <v>28</v>
      </c>
      <c r="L9" s="12"/>
      <c r="M9" s="44" t="s">
        <v>29</v>
      </c>
    </row>
    <row r="10" spans="1:13" ht="21">
      <c r="A10" s="3"/>
      <c r="E10" s="4"/>
      <c r="G10" s="4"/>
      <c r="I10" s="6"/>
      <c r="K10" s="4"/>
    </row>
    <row r="11" spans="1:13" ht="19.5" thickBot="1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A5" sqref="A5:AC5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</row>
    <row r="3" spans="1:31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1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</row>
    <row r="5" spans="1:31" s="14" customFormat="1" ht="25.5">
      <c r="A5" s="38" t="s">
        <v>87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7" spans="1:31" ht="30.75" thickBot="1">
      <c r="A7" s="45" t="s">
        <v>30</v>
      </c>
      <c r="B7" s="45" t="s">
        <v>30</v>
      </c>
      <c r="C7" s="45" t="s">
        <v>30</v>
      </c>
      <c r="D7" s="45" t="s">
        <v>30</v>
      </c>
      <c r="E7" s="45" t="s">
        <v>30</v>
      </c>
      <c r="F7" s="45" t="s">
        <v>30</v>
      </c>
      <c r="G7" s="45" t="s">
        <v>30</v>
      </c>
      <c r="H7" s="45" t="s">
        <v>30</v>
      </c>
      <c r="I7" s="45" t="s">
        <v>30</v>
      </c>
      <c r="K7" s="45" t="str">
        <f>سهام!C8</f>
        <v>1399/03/31</v>
      </c>
      <c r="L7" s="45" t="s">
        <v>2</v>
      </c>
      <c r="M7" s="45" t="s">
        <v>2</v>
      </c>
      <c r="N7" s="45" t="s">
        <v>2</v>
      </c>
      <c r="O7" s="45" t="s">
        <v>2</v>
      </c>
      <c r="Q7" s="45" t="s">
        <v>3</v>
      </c>
      <c r="R7" s="45" t="s">
        <v>3</v>
      </c>
      <c r="S7" s="45" t="s">
        <v>3</v>
      </c>
      <c r="T7" s="45" t="s">
        <v>3</v>
      </c>
      <c r="U7" s="45" t="s">
        <v>3</v>
      </c>
      <c r="V7" s="45" t="s">
        <v>3</v>
      </c>
      <c r="W7" s="45" t="s">
        <v>3</v>
      </c>
      <c r="Y7" s="45" t="str">
        <f>سهام!Q8</f>
        <v>1399/04/31</v>
      </c>
      <c r="Z7" s="45" t="s">
        <v>4</v>
      </c>
      <c r="AA7" s="45" t="s">
        <v>4</v>
      </c>
      <c r="AB7" s="45" t="s">
        <v>4</v>
      </c>
      <c r="AC7" s="45" t="s">
        <v>4</v>
      </c>
      <c r="AD7" s="45" t="s">
        <v>4</v>
      </c>
      <c r="AE7" s="45" t="s">
        <v>4</v>
      </c>
    </row>
    <row r="8" spans="1:31" ht="30">
      <c r="A8" s="50" t="s">
        <v>31</v>
      </c>
      <c r="B8" s="10"/>
      <c r="C8" s="50" t="s">
        <v>22</v>
      </c>
      <c r="D8" s="10"/>
      <c r="E8" s="50" t="s">
        <v>23</v>
      </c>
      <c r="F8" s="10"/>
      <c r="G8" s="50" t="s">
        <v>32</v>
      </c>
      <c r="H8" s="10"/>
      <c r="I8" s="50" t="s">
        <v>20</v>
      </c>
      <c r="K8" s="50" t="s">
        <v>5</v>
      </c>
      <c r="L8" s="10"/>
      <c r="M8" s="50" t="s">
        <v>6</v>
      </c>
      <c r="N8" s="10"/>
      <c r="O8" s="50" t="s">
        <v>7</v>
      </c>
      <c r="Q8" s="50" t="s">
        <v>8</v>
      </c>
      <c r="R8" s="50" t="s">
        <v>8</v>
      </c>
      <c r="S8" s="50" t="s">
        <v>8</v>
      </c>
      <c r="T8" s="10"/>
      <c r="U8" s="50" t="s">
        <v>9</v>
      </c>
      <c r="V8" s="50" t="s">
        <v>9</v>
      </c>
      <c r="W8" s="50" t="s">
        <v>9</v>
      </c>
      <c r="Y8" s="50" t="s">
        <v>5</v>
      </c>
      <c r="Z8" s="10"/>
      <c r="AA8" s="50" t="s">
        <v>6</v>
      </c>
      <c r="AB8" s="10"/>
      <c r="AC8" s="50" t="s">
        <v>7</v>
      </c>
      <c r="AD8" s="10"/>
      <c r="AE8" s="50" t="s">
        <v>33</v>
      </c>
    </row>
    <row r="9" spans="1:31" ht="30.75" thickBot="1">
      <c r="A9" s="45" t="s">
        <v>31</v>
      </c>
      <c r="B9" s="11"/>
      <c r="C9" s="45" t="s">
        <v>22</v>
      </c>
      <c r="D9" s="11"/>
      <c r="E9" s="45" t="s">
        <v>23</v>
      </c>
      <c r="F9" s="11"/>
      <c r="G9" s="45" t="s">
        <v>32</v>
      </c>
      <c r="H9" s="11"/>
      <c r="I9" s="45" t="s">
        <v>20</v>
      </c>
      <c r="K9" s="45" t="s">
        <v>5</v>
      </c>
      <c r="L9" s="11"/>
      <c r="M9" s="45" t="s">
        <v>6</v>
      </c>
      <c r="N9" s="11"/>
      <c r="O9" s="45" t="s">
        <v>7</v>
      </c>
      <c r="Q9" s="45" t="s">
        <v>5</v>
      </c>
      <c r="R9" s="11"/>
      <c r="S9" s="45" t="s">
        <v>6</v>
      </c>
      <c r="T9" s="11"/>
      <c r="U9" s="45" t="s">
        <v>5</v>
      </c>
      <c r="V9" s="11"/>
      <c r="W9" s="45" t="s">
        <v>12</v>
      </c>
      <c r="Y9" s="45" t="s">
        <v>5</v>
      </c>
      <c r="Z9" s="11"/>
      <c r="AA9" s="45" t="s">
        <v>6</v>
      </c>
      <c r="AB9" s="11"/>
      <c r="AC9" s="45" t="s">
        <v>7</v>
      </c>
      <c r="AD9" s="11"/>
      <c r="AE9" s="45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"/>
  <sheetViews>
    <sheetView rightToLeft="1" view="pageBreakPreview" zoomScale="70" zoomScaleNormal="100" zoomScaleSheetLayoutView="70" workbookViewId="0">
      <selection activeCell="K8" sqref="K8"/>
    </sheetView>
  </sheetViews>
  <sheetFormatPr defaultRowHeight="18.7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1" ht="3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1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1" s="14" customFormat="1" ht="25.5">
      <c r="A5" s="38" t="s">
        <v>88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7" spans="1:21" ht="30.75" thickBot="1">
      <c r="A7" s="40" t="s">
        <v>34</v>
      </c>
      <c r="C7" s="45" t="s">
        <v>35</v>
      </c>
      <c r="D7" s="45" t="s">
        <v>35</v>
      </c>
      <c r="E7" s="45" t="s">
        <v>35</v>
      </c>
      <c r="F7" s="45" t="s">
        <v>35</v>
      </c>
      <c r="G7" s="45" t="s">
        <v>35</v>
      </c>
      <c r="H7" s="45" t="s">
        <v>35</v>
      </c>
      <c r="I7" s="45" t="s">
        <v>35</v>
      </c>
      <c r="K7" s="45" t="str">
        <f>سهام!C8</f>
        <v>1399/03/31</v>
      </c>
      <c r="M7" s="45" t="s">
        <v>3</v>
      </c>
      <c r="N7" s="45" t="s">
        <v>3</v>
      </c>
      <c r="O7" s="45" t="s">
        <v>3</v>
      </c>
      <c r="Q7" s="45" t="str">
        <f>سهام!Q8</f>
        <v>1399/04/31</v>
      </c>
      <c r="R7" s="45" t="s">
        <v>4</v>
      </c>
      <c r="S7" s="45" t="s">
        <v>4</v>
      </c>
    </row>
    <row r="8" spans="1:21" ht="30.75" thickBot="1">
      <c r="A8" s="45" t="s">
        <v>34</v>
      </c>
      <c r="C8" s="44" t="s">
        <v>36</v>
      </c>
      <c r="D8" s="12"/>
      <c r="E8" s="44" t="s">
        <v>37</v>
      </c>
      <c r="F8" s="12"/>
      <c r="G8" s="44" t="s">
        <v>38</v>
      </c>
      <c r="H8" s="12"/>
      <c r="I8" s="44" t="s">
        <v>23</v>
      </c>
      <c r="K8" s="44" t="s">
        <v>39</v>
      </c>
      <c r="M8" s="44" t="s">
        <v>40</v>
      </c>
      <c r="N8" s="12"/>
      <c r="O8" s="44" t="s">
        <v>41</v>
      </c>
      <c r="Q8" s="44" t="s">
        <v>39</v>
      </c>
      <c r="R8" s="12"/>
      <c r="S8" s="44" t="s">
        <v>33</v>
      </c>
    </row>
    <row r="9" spans="1:21" ht="21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85875318</v>
      </c>
      <c r="M9" s="4">
        <v>583482</v>
      </c>
      <c r="O9" s="4">
        <v>0</v>
      </c>
      <c r="Q9" s="4">
        <v>86458800</v>
      </c>
      <c r="S9" s="4" t="s">
        <v>219</v>
      </c>
    </row>
    <row r="10" spans="1:21" ht="21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8715048869</v>
      </c>
      <c r="M10" s="4">
        <v>221410152104</v>
      </c>
      <c r="O10" s="4">
        <v>214196583852</v>
      </c>
      <c r="Q10" s="4">
        <v>15928617121</v>
      </c>
      <c r="S10" s="4" t="s">
        <v>220</v>
      </c>
    </row>
    <row r="11" spans="1:21" ht="21">
      <c r="A11" s="3" t="s">
        <v>103</v>
      </c>
      <c r="C11" s="4" t="s">
        <v>160</v>
      </c>
      <c r="E11" s="4" t="s">
        <v>42</v>
      </c>
      <c r="G11" s="4" t="s">
        <v>104</v>
      </c>
      <c r="I11" s="4">
        <v>0</v>
      </c>
      <c r="K11" s="4">
        <v>186308131</v>
      </c>
      <c r="M11" s="4">
        <v>94264428</v>
      </c>
      <c r="O11" s="4">
        <v>0</v>
      </c>
      <c r="Q11" s="4">
        <v>280572559</v>
      </c>
      <c r="S11" s="4" t="s">
        <v>221</v>
      </c>
    </row>
    <row r="12" spans="1:21" ht="21">
      <c r="A12" s="3" t="s">
        <v>109</v>
      </c>
      <c r="C12" s="4" t="s">
        <v>161</v>
      </c>
      <c r="E12" s="4" t="s">
        <v>43</v>
      </c>
      <c r="G12" s="4" t="s">
        <v>110</v>
      </c>
      <c r="I12" s="4">
        <v>0</v>
      </c>
      <c r="K12" s="4">
        <v>20000000</v>
      </c>
      <c r="M12" s="4">
        <v>195586341138</v>
      </c>
      <c r="O12" s="4">
        <v>195606341138</v>
      </c>
      <c r="Q12" s="4">
        <v>0</v>
      </c>
      <c r="S12" s="4" t="s">
        <v>180</v>
      </c>
    </row>
    <row r="13" spans="1:21" ht="21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21" ht="21">
      <c r="A14" s="3"/>
      <c r="C14" s="4"/>
      <c r="E14" s="4"/>
      <c r="G14" s="4"/>
      <c r="I14" s="4"/>
      <c r="K14" s="4"/>
      <c r="M14" s="4"/>
      <c r="O14" s="4"/>
      <c r="Q14" s="4"/>
      <c r="S14" s="4"/>
    </row>
    <row r="15" spans="1:21" ht="21">
      <c r="A15" s="3"/>
      <c r="C15" s="4"/>
      <c r="E15" s="4"/>
      <c r="G15" s="4"/>
      <c r="I15" s="4"/>
      <c r="K15" s="4"/>
      <c r="M15" s="4"/>
      <c r="O15" s="4"/>
      <c r="Q15" s="4"/>
      <c r="S15" s="4"/>
    </row>
    <row r="16" spans="1:21" ht="21">
      <c r="A16" s="3"/>
      <c r="C16" s="4"/>
      <c r="E16" s="4"/>
      <c r="G16" s="4"/>
      <c r="I16" s="4"/>
      <c r="K16" s="4"/>
      <c r="M16" s="4"/>
      <c r="O16" s="4"/>
      <c r="Q16" s="4"/>
      <c r="S16" s="4"/>
    </row>
    <row r="17" spans="1:19" ht="21">
      <c r="A17" s="3"/>
      <c r="C17" s="4"/>
      <c r="E17" s="4"/>
      <c r="G17" s="4"/>
      <c r="I17" s="4"/>
      <c r="K17" s="4"/>
      <c r="M17" s="4"/>
      <c r="O17" s="4"/>
      <c r="Q17" s="4"/>
      <c r="S17" s="4"/>
    </row>
    <row r="18" spans="1:19" ht="21">
      <c r="A18" s="3" t="s">
        <v>71</v>
      </c>
      <c r="C18" s="4"/>
      <c r="E18" s="4"/>
      <c r="G18" s="4"/>
      <c r="I18" s="4"/>
      <c r="K18" s="4">
        <f>SUM(K9:K17)</f>
        <v>9007232318</v>
      </c>
      <c r="M18" s="4">
        <f>SUM(M9:M17)</f>
        <v>417091341152</v>
      </c>
      <c r="O18" s="4">
        <f>SUM(O9:O17)</f>
        <v>409802924990</v>
      </c>
      <c r="Q18" s="4">
        <f>SUM(Q9:Q17)</f>
        <v>16295648480</v>
      </c>
      <c r="S18" s="4">
        <f>SUM(S9:S17)</f>
        <v>0</v>
      </c>
    </row>
  </sheetData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0"/>
  <sheetViews>
    <sheetView rightToLeft="1" view="pageBreakPreview" zoomScale="85" zoomScaleNormal="100" zoomScaleSheetLayoutView="85" workbookViewId="0">
      <selection activeCell="A5" sqref="A5:H5"/>
    </sheetView>
  </sheetViews>
  <sheetFormatPr defaultRowHeight="18.7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customFormat="1" ht="25.5">
      <c r="A5" s="38" t="s">
        <v>89</v>
      </c>
      <c r="B5" s="38"/>
      <c r="C5" s="38"/>
      <c r="D5" s="38"/>
      <c r="E5" s="38"/>
      <c r="F5" s="38"/>
      <c r="G5" s="38"/>
      <c r="H5" s="38"/>
      <c r="I5" s="24"/>
      <c r="K5" s="22"/>
      <c r="M5" s="22"/>
      <c r="O5" s="22"/>
    </row>
    <row r="7" spans="1:19" ht="30.75" thickBot="1">
      <c r="A7" s="45" t="s">
        <v>47</v>
      </c>
      <c r="B7" s="45" t="s">
        <v>47</v>
      </c>
      <c r="C7" s="45" t="s">
        <v>47</v>
      </c>
      <c r="D7" s="45" t="s">
        <v>47</v>
      </c>
      <c r="E7" s="45" t="s">
        <v>47</v>
      </c>
      <c r="F7" s="45" t="s">
        <v>47</v>
      </c>
      <c r="G7" s="45" t="s">
        <v>47</v>
      </c>
      <c r="I7" s="45" t="s">
        <v>48</v>
      </c>
      <c r="J7" s="45" t="s">
        <v>48</v>
      </c>
      <c r="K7" s="45" t="s">
        <v>48</v>
      </c>
      <c r="L7" s="45" t="s">
        <v>48</v>
      </c>
      <c r="M7" s="45" t="s">
        <v>48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</row>
    <row r="8" spans="1:19" ht="30.75" thickBot="1">
      <c r="A8" s="44" t="s">
        <v>50</v>
      </c>
      <c r="B8" s="12"/>
      <c r="C8" s="44" t="s">
        <v>51</v>
      </c>
      <c r="D8" s="12"/>
      <c r="E8" s="44" t="s">
        <v>22</v>
      </c>
      <c r="F8" s="12"/>
      <c r="G8" s="44" t="s">
        <v>23</v>
      </c>
      <c r="I8" s="51" t="s">
        <v>52</v>
      </c>
      <c r="J8" s="12"/>
      <c r="K8" s="51" t="s">
        <v>53</v>
      </c>
      <c r="L8" s="12"/>
      <c r="M8" s="51" t="s">
        <v>54</v>
      </c>
      <c r="O8" s="51" t="s">
        <v>52</v>
      </c>
      <c r="P8" s="12"/>
      <c r="Q8" s="44" t="s">
        <v>53</v>
      </c>
      <c r="R8" s="12"/>
      <c r="S8" s="44" t="s">
        <v>54</v>
      </c>
    </row>
    <row r="9" spans="1:19" ht="21">
      <c r="A9" s="3" t="s">
        <v>45</v>
      </c>
      <c r="C9" s="4">
        <v>1</v>
      </c>
      <c r="E9" s="4" t="s">
        <v>55</v>
      </c>
      <c r="G9" s="4">
        <v>0</v>
      </c>
      <c r="I9" s="4">
        <v>583482</v>
      </c>
      <c r="K9" s="4">
        <v>0</v>
      </c>
      <c r="M9" s="4">
        <v>583482</v>
      </c>
      <c r="O9" s="4">
        <v>2409231</v>
      </c>
      <c r="Q9" s="4">
        <v>0</v>
      </c>
      <c r="S9" s="4">
        <v>2409231</v>
      </c>
    </row>
    <row r="10" spans="1:19" ht="21">
      <c r="A10" s="3" t="s">
        <v>44</v>
      </c>
      <c r="C10" s="4">
        <v>27</v>
      </c>
      <c r="E10" s="4" t="s">
        <v>55</v>
      </c>
      <c r="G10" s="4">
        <v>0</v>
      </c>
      <c r="I10" s="4">
        <v>2374832</v>
      </c>
      <c r="K10" s="4">
        <v>0</v>
      </c>
      <c r="M10" s="4">
        <v>2374832</v>
      </c>
      <c r="O10" s="4">
        <v>42683318</v>
      </c>
      <c r="Q10" s="4">
        <v>0</v>
      </c>
      <c r="S10" s="4">
        <v>42683318</v>
      </c>
    </row>
    <row r="11" spans="1:19" ht="21">
      <c r="A11" s="3" t="s">
        <v>103</v>
      </c>
      <c r="C11" s="4">
        <v>17</v>
      </c>
      <c r="E11" s="4" t="s">
        <v>55</v>
      </c>
      <c r="G11" s="4">
        <v>0</v>
      </c>
      <c r="I11" s="4">
        <v>1262416</v>
      </c>
      <c r="K11" s="4">
        <v>0</v>
      </c>
      <c r="M11" s="4">
        <v>1262416</v>
      </c>
      <c r="O11" s="4">
        <v>6026493</v>
      </c>
      <c r="Q11" s="4">
        <v>0</v>
      </c>
      <c r="S11" s="4">
        <v>6026493</v>
      </c>
    </row>
    <row r="12" spans="1:19" ht="21">
      <c r="A12" s="3"/>
      <c r="C12" s="4"/>
      <c r="E12" s="4"/>
      <c r="G12" s="4"/>
      <c r="I12" s="4"/>
      <c r="K12" s="4"/>
      <c r="M12" s="4"/>
      <c r="O12" s="4"/>
      <c r="Q12" s="4"/>
      <c r="S12" s="4"/>
    </row>
    <row r="13" spans="1:19" ht="21">
      <c r="A13" s="3"/>
      <c r="C13" s="4"/>
      <c r="E13" s="4"/>
      <c r="G13" s="4"/>
      <c r="I13" s="4"/>
      <c r="K13" s="4"/>
      <c r="M13" s="4"/>
      <c r="O13" s="4"/>
      <c r="Q13" s="4"/>
      <c r="S13" s="4"/>
    </row>
    <row r="14" spans="1:19" ht="21">
      <c r="A14" s="3"/>
      <c r="C14" s="4"/>
      <c r="E14" s="4"/>
      <c r="G14" s="4"/>
      <c r="I14" s="4"/>
      <c r="K14" s="4"/>
      <c r="M14" s="4"/>
      <c r="O14" s="4"/>
      <c r="Q14" s="4"/>
      <c r="S14" s="4"/>
    </row>
    <row r="15" spans="1:19" ht="21">
      <c r="A15" s="3"/>
      <c r="C15" s="4"/>
      <c r="E15" s="4"/>
      <c r="G15" s="4"/>
      <c r="I15" s="4"/>
      <c r="K15" s="4"/>
      <c r="M15" s="4"/>
      <c r="O15" s="4"/>
      <c r="Q15" s="4"/>
      <c r="S15" s="4"/>
    </row>
    <row r="16" spans="1:19" ht="21">
      <c r="A16" s="3"/>
      <c r="C16" s="4"/>
      <c r="E16" s="4"/>
      <c r="G16" s="4"/>
      <c r="I16" s="4"/>
      <c r="K16" s="4"/>
      <c r="M16" s="4"/>
      <c r="O16" s="4"/>
      <c r="Q16" s="4"/>
      <c r="S16" s="4"/>
    </row>
    <row r="17" spans="1:19" ht="21">
      <c r="A17" s="3"/>
      <c r="C17" s="4"/>
      <c r="E17" s="4"/>
      <c r="G17" s="4"/>
      <c r="I17" s="4"/>
      <c r="K17" s="4"/>
      <c r="M17" s="4"/>
      <c r="O17" s="4"/>
      <c r="Q17" s="4"/>
      <c r="S17" s="4"/>
    </row>
    <row r="18" spans="1:19">
      <c r="A18" s="34"/>
      <c r="B18" s="32"/>
      <c r="C18" s="35"/>
      <c r="D18" s="32"/>
      <c r="E18" s="33"/>
      <c r="F18" s="32"/>
      <c r="G18" s="33"/>
      <c r="H18" s="32"/>
      <c r="I18" s="35"/>
      <c r="J18" s="32"/>
      <c r="K18" s="35"/>
      <c r="L18" s="32"/>
      <c r="M18" s="35"/>
      <c r="N18" s="32"/>
      <c r="O18" s="35"/>
      <c r="P18" s="32"/>
      <c r="Q18" s="35"/>
      <c r="R18" s="32"/>
      <c r="S18" s="35"/>
    </row>
    <row r="19" spans="1:19" ht="19.5" thickBot="1">
      <c r="A19" s="2" t="s">
        <v>71</v>
      </c>
      <c r="I19" s="23">
        <f>SUM(I9:I18)</f>
        <v>4220730</v>
      </c>
      <c r="K19" s="23">
        <f>SUM(K9:K18)</f>
        <v>0</v>
      </c>
      <c r="M19" s="23">
        <f>SUM(M9:M18)</f>
        <v>4220730</v>
      </c>
      <c r="O19" s="23">
        <f>SUM(O9:O18)</f>
        <v>51119042</v>
      </c>
      <c r="Q19" s="7">
        <f>SUM(Q9:Q18)</f>
        <v>0</v>
      </c>
      <c r="S19" s="7">
        <f>SUM(S9:S18)</f>
        <v>51119042</v>
      </c>
    </row>
    <row r="20" spans="1:19" ht="19.5" thickTop="1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4"/>
  <sheetViews>
    <sheetView rightToLeft="1" view="pageBreakPreview" zoomScale="70" zoomScaleNormal="100" zoomScaleSheetLayoutView="70" workbookViewId="0">
      <selection activeCell="S24" sqref="S24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2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2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2" s="17" customFormat="1" ht="25.5">
      <c r="A5" s="38" t="s">
        <v>66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7" spans="1:22" ht="30.75" thickBot="1">
      <c r="A7" s="40" t="s">
        <v>1</v>
      </c>
      <c r="C7" s="45" t="s">
        <v>56</v>
      </c>
      <c r="D7" s="45" t="s">
        <v>56</v>
      </c>
      <c r="E7" s="45" t="s">
        <v>56</v>
      </c>
      <c r="F7" s="45" t="s">
        <v>56</v>
      </c>
      <c r="G7" s="45" t="s">
        <v>56</v>
      </c>
      <c r="I7" s="45" t="s">
        <v>48</v>
      </c>
      <c r="J7" s="45" t="s">
        <v>48</v>
      </c>
      <c r="K7" s="45" t="s">
        <v>48</v>
      </c>
      <c r="L7" s="45" t="s">
        <v>48</v>
      </c>
      <c r="M7" s="45" t="s">
        <v>48</v>
      </c>
      <c r="O7" s="45" t="s">
        <v>49</v>
      </c>
      <c r="P7" s="45" t="s">
        <v>49</v>
      </c>
      <c r="Q7" s="45" t="s">
        <v>49</v>
      </c>
      <c r="R7" s="45" t="s">
        <v>49</v>
      </c>
      <c r="S7" s="45" t="s">
        <v>49</v>
      </c>
    </row>
    <row r="8" spans="1:22" ht="30.75" thickBot="1">
      <c r="A8" s="45" t="s">
        <v>1</v>
      </c>
      <c r="C8" s="44" t="s">
        <v>57</v>
      </c>
      <c r="D8" s="12"/>
      <c r="E8" s="44" t="s">
        <v>58</v>
      </c>
      <c r="F8" s="12"/>
      <c r="G8" s="44" t="s">
        <v>59</v>
      </c>
      <c r="I8" s="44" t="s">
        <v>60</v>
      </c>
      <c r="J8" s="12"/>
      <c r="K8" s="44" t="s">
        <v>53</v>
      </c>
      <c r="L8" s="12"/>
      <c r="M8" s="44" t="s">
        <v>61</v>
      </c>
      <c r="O8" s="44" t="s">
        <v>60</v>
      </c>
      <c r="P8" s="12"/>
      <c r="Q8" s="51" t="s">
        <v>53</v>
      </c>
      <c r="R8" s="12"/>
      <c r="S8" s="44" t="s">
        <v>61</v>
      </c>
    </row>
    <row r="9" spans="1:22" ht="21">
      <c r="A9" s="3" t="s">
        <v>202</v>
      </c>
      <c r="C9" s="4" t="s">
        <v>222</v>
      </c>
      <c r="E9" s="4">
        <v>810877</v>
      </c>
      <c r="G9" s="4">
        <v>270</v>
      </c>
      <c r="I9" s="4">
        <v>218936790</v>
      </c>
      <c r="K9" s="4">
        <v>30687253</v>
      </c>
      <c r="M9" s="4">
        <v>188249537</v>
      </c>
      <c r="O9" s="4">
        <v>218936790</v>
      </c>
      <c r="Q9" s="4">
        <v>30687253</v>
      </c>
      <c r="S9" s="4">
        <v>188249537</v>
      </c>
    </row>
    <row r="10" spans="1:22" ht="21">
      <c r="A10" s="3" t="s">
        <v>112</v>
      </c>
      <c r="C10" s="4" t="s">
        <v>223</v>
      </c>
      <c r="E10" s="4">
        <v>5200000</v>
      </c>
      <c r="G10" s="4">
        <v>31</v>
      </c>
      <c r="I10" s="4">
        <v>161200000</v>
      </c>
      <c r="K10" s="4">
        <v>21938462</v>
      </c>
      <c r="M10" s="4">
        <v>139261538</v>
      </c>
      <c r="O10" s="4">
        <v>161200000</v>
      </c>
      <c r="Q10" s="4">
        <v>21938462</v>
      </c>
      <c r="S10" s="4">
        <v>139261538</v>
      </c>
    </row>
    <row r="11" spans="1:22" ht="21">
      <c r="A11" s="3" t="s">
        <v>148</v>
      </c>
      <c r="C11" s="4" t="s">
        <v>224</v>
      </c>
      <c r="E11" s="4">
        <v>800000</v>
      </c>
      <c r="G11" s="4">
        <v>350</v>
      </c>
      <c r="I11" s="4">
        <v>280000000</v>
      </c>
      <c r="K11" s="4">
        <v>38677686</v>
      </c>
      <c r="M11" s="4">
        <v>241322314</v>
      </c>
      <c r="O11" s="4">
        <v>280000000</v>
      </c>
      <c r="Q11" s="4">
        <v>38677686</v>
      </c>
      <c r="S11" s="4">
        <v>241322314</v>
      </c>
    </row>
    <row r="12" spans="1:22" ht="21">
      <c r="A12" s="3" t="s">
        <v>153</v>
      </c>
      <c r="C12" s="4" t="s">
        <v>179</v>
      </c>
      <c r="E12" s="4">
        <v>3200000</v>
      </c>
      <c r="G12" s="4">
        <v>400</v>
      </c>
      <c r="I12" s="4">
        <v>1280000000</v>
      </c>
      <c r="K12" s="4">
        <v>182642396</v>
      </c>
      <c r="M12" s="4">
        <v>1097357604</v>
      </c>
      <c r="O12" s="4">
        <v>1280000000</v>
      </c>
      <c r="Q12" s="4">
        <v>182642396</v>
      </c>
      <c r="S12" s="4">
        <v>1097357604</v>
      </c>
    </row>
    <row r="13" spans="1:22" ht="21">
      <c r="A13" s="3" t="s">
        <v>137</v>
      </c>
      <c r="C13" s="4" t="s">
        <v>162</v>
      </c>
      <c r="E13" s="4">
        <v>550000</v>
      </c>
      <c r="G13" s="4">
        <v>1350</v>
      </c>
      <c r="I13" s="4">
        <v>0</v>
      </c>
      <c r="K13" s="4">
        <v>0</v>
      </c>
      <c r="M13" s="4">
        <v>0</v>
      </c>
      <c r="O13" s="4">
        <v>742500000</v>
      </c>
      <c r="Q13" s="4">
        <v>90243682</v>
      </c>
      <c r="S13" s="4">
        <v>652256318</v>
      </c>
    </row>
    <row r="14" spans="1:22" ht="21">
      <c r="A14" s="3" t="s">
        <v>108</v>
      </c>
      <c r="C14" s="4" t="s">
        <v>163</v>
      </c>
      <c r="E14" s="4">
        <v>1025000</v>
      </c>
      <c r="G14" s="4">
        <v>1565</v>
      </c>
      <c r="I14" s="4">
        <v>0</v>
      </c>
      <c r="K14" s="4">
        <v>0</v>
      </c>
      <c r="M14" s="4">
        <v>0</v>
      </c>
      <c r="O14" s="4">
        <v>1604125000</v>
      </c>
      <c r="Q14" s="4">
        <v>201716317</v>
      </c>
      <c r="S14" s="4">
        <v>1402408683</v>
      </c>
    </row>
    <row r="15" spans="1:22" ht="21">
      <c r="A15" s="3" t="s">
        <v>156</v>
      </c>
      <c r="C15" s="4" t="s">
        <v>225</v>
      </c>
      <c r="E15" s="4">
        <v>50910</v>
      </c>
      <c r="G15" s="4">
        <v>140</v>
      </c>
      <c r="I15" s="4">
        <v>7127400</v>
      </c>
      <c r="K15" s="4">
        <v>940715</v>
      </c>
      <c r="M15" s="4">
        <v>6186685</v>
      </c>
      <c r="O15" s="4">
        <v>7127400</v>
      </c>
      <c r="Q15" s="4">
        <v>940715</v>
      </c>
      <c r="S15" s="4">
        <v>6186685</v>
      </c>
    </row>
    <row r="16" spans="1:22" ht="21">
      <c r="A16" s="3" t="s">
        <v>133</v>
      </c>
      <c r="C16" s="4" t="s">
        <v>226</v>
      </c>
      <c r="E16" s="4">
        <v>1500000</v>
      </c>
      <c r="G16" s="4">
        <v>170</v>
      </c>
      <c r="I16" s="4">
        <v>255000000</v>
      </c>
      <c r="K16" s="4">
        <v>36257344</v>
      </c>
      <c r="M16" s="4">
        <v>218742656</v>
      </c>
      <c r="O16" s="4">
        <v>255000000</v>
      </c>
      <c r="Q16" s="4">
        <v>36257344</v>
      </c>
      <c r="S16" s="4">
        <v>218742656</v>
      </c>
    </row>
    <row r="17" spans="1:19" ht="21">
      <c r="A17" s="3" t="s">
        <v>141</v>
      </c>
      <c r="C17" s="4" t="s">
        <v>227</v>
      </c>
      <c r="E17" s="4">
        <v>300000</v>
      </c>
      <c r="G17" s="4">
        <v>1200</v>
      </c>
      <c r="I17" s="4">
        <v>360000000</v>
      </c>
      <c r="K17" s="4">
        <v>50276959</v>
      </c>
      <c r="M17" s="4">
        <v>309723041</v>
      </c>
      <c r="O17" s="4">
        <v>360000000</v>
      </c>
      <c r="Q17" s="4">
        <v>50276959</v>
      </c>
      <c r="S17" s="4">
        <v>309723041</v>
      </c>
    </row>
    <row r="18" spans="1:19" ht="21">
      <c r="A18" s="3" t="s">
        <v>146</v>
      </c>
      <c r="C18" s="4" t="s">
        <v>179</v>
      </c>
      <c r="E18" s="4">
        <v>2000000</v>
      </c>
      <c r="G18" s="4">
        <v>35</v>
      </c>
      <c r="I18" s="4">
        <v>70000000</v>
      </c>
      <c r="K18" s="4">
        <v>9988256</v>
      </c>
      <c r="M18" s="4">
        <v>60011744</v>
      </c>
      <c r="O18" s="4">
        <v>70000000</v>
      </c>
      <c r="Q18" s="4">
        <v>9988256</v>
      </c>
      <c r="S18" s="4">
        <v>60011744</v>
      </c>
    </row>
    <row r="19" spans="1:19" ht="21">
      <c r="A19" s="3" t="s">
        <v>158</v>
      </c>
      <c r="C19" s="4" t="s">
        <v>225</v>
      </c>
      <c r="E19" s="4">
        <v>8448</v>
      </c>
      <c r="G19" s="4">
        <v>1500</v>
      </c>
      <c r="I19" s="4">
        <v>12672000</v>
      </c>
      <c r="K19" s="4">
        <v>1672523</v>
      </c>
      <c r="M19" s="4">
        <v>10999477</v>
      </c>
      <c r="O19" s="4">
        <v>12672000</v>
      </c>
      <c r="Q19" s="4">
        <v>1672523</v>
      </c>
      <c r="S19" s="4">
        <v>10999477</v>
      </c>
    </row>
    <row r="20" spans="1:19" ht="21">
      <c r="A20" s="3" t="s">
        <v>157</v>
      </c>
      <c r="C20" s="4" t="s">
        <v>228</v>
      </c>
      <c r="E20" s="4">
        <v>33250</v>
      </c>
      <c r="G20" s="4">
        <v>8740</v>
      </c>
      <c r="I20" s="4">
        <v>290605000</v>
      </c>
      <c r="K20" s="4">
        <v>38355713</v>
      </c>
      <c r="M20" s="4">
        <v>252249287</v>
      </c>
      <c r="O20" s="4">
        <v>290605000</v>
      </c>
      <c r="Q20" s="4">
        <v>38355713</v>
      </c>
      <c r="S20" s="4">
        <v>252249287</v>
      </c>
    </row>
    <row r="21" spans="1:19" ht="21">
      <c r="A21" s="3"/>
      <c r="C21" s="4"/>
      <c r="E21" s="4"/>
      <c r="G21" s="4"/>
      <c r="I21" s="4"/>
      <c r="K21" s="4"/>
      <c r="M21" s="4"/>
      <c r="O21" s="4"/>
      <c r="Q21" s="4"/>
      <c r="S21" s="4"/>
    </row>
    <row r="22" spans="1:19" ht="21">
      <c r="A22" s="3"/>
      <c r="C22" s="4"/>
      <c r="E22" s="4"/>
      <c r="G22" s="4"/>
      <c r="I22" s="4"/>
      <c r="K22" s="4"/>
      <c r="M22" s="4"/>
      <c r="O22" s="4"/>
      <c r="Q22" s="4"/>
      <c r="S22" s="4"/>
    </row>
    <row r="23" spans="1:19" ht="21.75" thickBot="1">
      <c r="A23" s="3" t="s">
        <v>71</v>
      </c>
      <c r="I23" s="7">
        <f>SUM(I9:I22)</f>
        <v>2935541190</v>
      </c>
      <c r="K23" s="7">
        <f>SUM(K9:K22)</f>
        <v>411437307</v>
      </c>
      <c r="M23" s="7">
        <f>SUM(M9:M22)</f>
        <v>2524103883</v>
      </c>
      <c r="O23" s="7">
        <f>SUM(O9:O22)</f>
        <v>5282166190</v>
      </c>
      <c r="Q23" s="23">
        <f>SUM(Q9:Q22)</f>
        <v>703397306</v>
      </c>
      <c r="S23" s="7">
        <f>SUM(S9:S22)</f>
        <v>4578768884</v>
      </c>
    </row>
    <row r="24" spans="1:19" ht="19.5" thickTop="1"/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rightToLeft="1" view="pageBreakPreview" zoomScale="85" zoomScaleNormal="100" zoomScaleSheetLayoutView="85" workbookViewId="0">
      <selection activeCell="A5" sqref="A5:H5"/>
    </sheetView>
  </sheetViews>
  <sheetFormatPr defaultRowHeight="18.7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7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7.8554687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>
      <c r="A2" s="39" t="str">
        <f>سهام!A2</f>
        <v>صندوق سرمایه‌گذاری مشترک گنجینه ارمغان الماس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>
      <c r="A4" s="39" t="str">
        <f>سهام!A4</f>
        <v>برای ماه منتهی به 1399/04/31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customFormat="1" ht="25.5">
      <c r="A5" s="38" t="s">
        <v>90</v>
      </c>
      <c r="B5" s="38"/>
      <c r="C5" s="38"/>
      <c r="D5" s="38"/>
      <c r="E5" s="38"/>
      <c r="F5" s="38"/>
      <c r="G5" s="38"/>
      <c r="H5" s="38"/>
      <c r="I5" s="22"/>
      <c r="Q5" s="22"/>
    </row>
    <row r="7" spans="1:17" s="29" customFormat="1" thickBot="1">
      <c r="A7" s="54" t="s">
        <v>1</v>
      </c>
      <c r="C7" s="46" t="s">
        <v>48</v>
      </c>
      <c r="D7" s="46" t="s">
        <v>48</v>
      </c>
      <c r="E7" s="46" t="s">
        <v>48</v>
      </c>
      <c r="F7" s="46" t="s">
        <v>48</v>
      </c>
      <c r="G7" s="46" t="s">
        <v>48</v>
      </c>
      <c r="H7" s="46" t="s">
        <v>48</v>
      </c>
      <c r="I7" s="46" t="s">
        <v>48</v>
      </c>
      <c r="K7" s="46" t="s">
        <v>49</v>
      </c>
      <c r="L7" s="46" t="s">
        <v>49</v>
      </c>
      <c r="M7" s="46" t="s">
        <v>49</v>
      </c>
      <c r="N7" s="46" t="s">
        <v>49</v>
      </c>
      <c r="O7" s="46" t="s">
        <v>49</v>
      </c>
      <c r="P7" s="46" t="s">
        <v>49</v>
      </c>
      <c r="Q7" s="46" t="s">
        <v>49</v>
      </c>
    </row>
    <row r="8" spans="1:17" s="29" customFormat="1" ht="54" customHeight="1" thickBot="1">
      <c r="A8" s="46" t="s">
        <v>1</v>
      </c>
      <c r="C8" s="52" t="s">
        <v>5</v>
      </c>
      <c r="D8" s="31"/>
      <c r="E8" s="52" t="s">
        <v>62</v>
      </c>
      <c r="F8" s="31"/>
      <c r="G8" s="52" t="s">
        <v>63</v>
      </c>
      <c r="H8" s="31"/>
      <c r="I8" s="53" t="s">
        <v>64</v>
      </c>
      <c r="K8" s="52" t="s">
        <v>5</v>
      </c>
      <c r="L8" s="31"/>
      <c r="M8" s="52" t="s">
        <v>62</v>
      </c>
      <c r="N8" s="31"/>
      <c r="O8" s="52" t="s">
        <v>63</v>
      </c>
      <c r="P8" s="31"/>
      <c r="Q8" s="53" t="s">
        <v>64</v>
      </c>
    </row>
    <row r="9" spans="1:17" ht="21">
      <c r="A9" s="3" t="s">
        <v>191</v>
      </c>
      <c r="C9" s="4">
        <v>1500000</v>
      </c>
      <c r="E9" s="4">
        <v>31894158750</v>
      </c>
      <c r="G9" s="4">
        <v>33304076785</v>
      </c>
      <c r="I9" s="4">
        <v>-1409918035</v>
      </c>
      <c r="K9" s="4">
        <v>1500000</v>
      </c>
      <c r="M9" s="4">
        <v>31894158750</v>
      </c>
      <c r="O9" s="4">
        <v>33304076785</v>
      </c>
      <c r="Q9" s="4">
        <v>-1409918035</v>
      </c>
    </row>
    <row r="10" spans="1:17" ht="21">
      <c r="A10" s="3" t="s">
        <v>141</v>
      </c>
      <c r="C10" s="4">
        <v>300000</v>
      </c>
      <c r="E10" s="4">
        <v>23127736237</v>
      </c>
      <c r="G10" s="4">
        <v>17973997875</v>
      </c>
      <c r="I10" s="4">
        <v>5153738362</v>
      </c>
      <c r="K10" s="4">
        <v>300000</v>
      </c>
      <c r="M10" s="4">
        <v>23127736237</v>
      </c>
      <c r="O10" s="4">
        <v>12474912385</v>
      </c>
      <c r="Q10" s="4">
        <v>10652823852</v>
      </c>
    </row>
    <row r="11" spans="1:17" ht="21">
      <c r="A11" s="3" t="s">
        <v>156</v>
      </c>
      <c r="C11" s="4">
        <v>50910</v>
      </c>
      <c r="E11" s="4">
        <v>1701175021</v>
      </c>
      <c r="G11" s="4">
        <v>1598793936</v>
      </c>
      <c r="I11" s="4">
        <v>102381085</v>
      </c>
      <c r="K11" s="4">
        <v>50910</v>
      </c>
      <c r="M11" s="4">
        <v>1701175021</v>
      </c>
      <c r="O11" s="4">
        <v>1114730475</v>
      </c>
      <c r="Q11" s="4">
        <v>586444546</v>
      </c>
    </row>
    <row r="12" spans="1:17" ht="21">
      <c r="A12" s="3" t="s">
        <v>195</v>
      </c>
      <c r="C12" s="4">
        <v>335000</v>
      </c>
      <c r="E12" s="4">
        <v>62925635153</v>
      </c>
      <c r="G12" s="4">
        <v>61842494049</v>
      </c>
      <c r="I12" s="4">
        <v>1083141104</v>
      </c>
      <c r="K12" s="4">
        <v>335000</v>
      </c>
      <c r="M12" s="4">
        <v>62925635153</v>
      </c>
      <c r="O12" s="4">
        <v>61842494049</v>
      </c>
      <c r="Q12" s="4">
        <v>1083141104</v>
      </c>
    </row>
    <row r="13" spans="1:17" ht="21">
      <c r="A13" s="3" t="s">
        <v>204</v>
      </c>
      <c r="C13" s="4">
        <v>275901</v>
      </c>
      <c r="E13" s="4">
        <v>25782094363</v>
      </c>
      <c r="G13" s="4">
        <v>27835524486</v>
      </c>
      <c r="I13" s="4">
        <v>-2053430122</v>
      </c>
      <c r="K13" s="4">
        <v>275901</v>
      </c>
      <c r="M13" s="4">
        <v>25782094363</v>
      </c>
      <c r="O13" s="4">
        <v>27835524486</v>
      </c>
      <c r="Q13" s="4">
        <v>-2053430122</v>
      </c>
    </row>
    <row r="14" spans="1:17" ht="21">
      <c r="A14" s="3" t="s">
        <v>126</v>
      </c>
      <c r="C14" s="4">
        <v>1500000</v>
      </c>
      <c r="E14" s="4">
        <v>35232612750</v>
      </c>
      <c r="G14" s="4">
        <v>40420495275</v>
      </c>
      <c r="I14" s="4">
        <v>-5187882525</v>
      </c>
      <c r="K14" s="4">
        <v>1500000</v>
      </c>
      <c r="M14" s="4">
        <v>35232612750</v>
      </c>
      <c r="O14" s="4">
        <v>34487699236</v>
      </c>
      <c r="Q14" s="4">
        <v>744913514</v>
      </c>
    </row>
    <row r="15" spans="1:17" ht="21">
      <c r="A15" s="3" t="s">
        <v>193</v>
      </c>
      <c r="C15" s="4">
        <v>190000</v>
      </c>
      <c r="E15" s="4">
        <v>33162324155</v>
      </c>
      <c r="G15" s="4">
        <v>34348035270</v>
      </c>
      <c r="I15" s="4">
        <v>-1185711114</v>
      </c>
      <c r="K15" s="4">
        <v>190000</v>
      </c>
      <c r="M15" s="4">
        <v>33162324155</v>
      </c>
      <c r="O15" s="4">
        <v>34348035270</v>
      </c>
      <c r="Q15" s="4">
        <v>-1185711114</v>
      </c>
    </row>
    <row r="16" spans="1:17" ht="21">
      <c r="A16" s="3" t="s">
        <v>157</v>
      </c>
      <c r="C16" s="4">
        <v>33250</v>
      </c>
      <c r="E16" s="4">
        <v>3904683618</v>
      </c>
      <c r="G16" s="4">
        <v>3005521458</v>
      </c>
      <c r="I16" s="4">
        <v>899162160</v>
      </c>
      <c r="K16" s="4">
        <v>33250</v>
      </c>
      <c r="M16" s="4">
        <v>3904683618</v>
      </c>
      <c r="O16" s="4">
        <v>2167989039</v>
      </c>
      <c r="Q16" s="4">
        <v>1736694579</v>
      </c>
    </row>
    <row r="17" spans="1:17" ht="21">
      <c r="A17" s="3" t="s">
        <v>145</v>
      </c>
      <c r="C17" s="4">
        <v>2860154</v>
      </c>
      <c r="E17" s="4">
        <v>102220023051</v>
      </c>
      <c r="G17" s="4">
        <v>117923554307</v>
      </c>
      <c r="I17" s="4">
        <v>-15703531255</v>
      </c>
      <c r="K17" s="4">
        <v>2860154</v>
      </c>
      <c r="M17" s="4">
        <v>102220023051</v>
      </c>
      <c r="O17" s="4">
        <v>106459165804</v>
      </c>
      <c r="Q17" s="4">
        <v>-4239142752</v>
      </c>
    </row>
    <row r="18" spans="1:17" ht="21">
      <c r="A18" s="3" t="s">
        <v>158</v>
      </c>
      <c r="C18" s="4">
        <v>8448</v>
      </c>
      <c r="E18" s="4">
        <v>429033689</v>
      </c>
      <c r="G18" s="4">
        <v>384034382</v>
      </c>
      <c r="I18" s="4">
        <v>44999307</v>
      </c>
      <c r="K18" s="4">
        <v>8448</v>
      </c>
      <c r="M18" s="4">
        <v>429033689</v>
      </c>
      <c r="O18" s="4">
        <v>341340202</v>
      </c>
      <c r="Q18" s="4">
        <v>87693487</v>
      </c>
    </row>
    <row r="19" spans="1:17" ht="21">
      <c r="A19" s="3" t="s">
        <v>147</v>
      </c>
      <c r="C19" s="4">
        <v>3500000</v>
      </c>
      <c r="E19" s="4">
        <v>47955500687</v>
      </c>
      <c r="G19" s="4">
        <v>46321049250</v>
      </c>
      <c r="I19" s="4">
        <v>1634451437</v>
      </c>
      <c r="K19" s="4">
        <v>3500000</v>
      </c>
      <c r="M19" s="4">
        <v>47955500687</v>
      </c>
      <c r="O19" s="4">
        <v>44476514540</v>
      </c>
      <c r="Q19" s="4">
        <v>3478986147</v>
      </c>
    </row>
    <row r="20" spans="1:17" ht="21">
      <c r="A20" s="3" t="s">
        <v>133</v>
      </c>
      <c r="C20" s="4">
        <v>1500000</v>
      </c>
      <c r="E20" s="4">
        <v>63907548000</v>
      </c>
      <c r="G20" s="4">
        <v>26260517625</v>
      </c>
      <c r="I20" s="4">
        <v>37647030375</v>
      </c>
      <c r="K20" s="4">
        <v>1500000</v>
      </c>
      <c r="M20" s="4">
        <v>63907548000</v>
      </c>
      <c r="O20" s="4">
        <v>11773994954</v>
      </c>
      <c r="Q20" s="4">
        <v>52133553046</v>
      </c>
    </row>
    <row r="21" spans="1:17" ht="21">
      <c r="A21" s="3" t="s">
        <v>202</v>
      </c>
      <c r="C21" s="4">
        <v>810877</v>
      </c>
      <c r="E21" s="4">
        <v>26974074371</v>
      </c>
      <c r="G21" s="4">
        <v>27745362050</v>
      </c>
      <c r="I21" s="4">
        <v>-771287678</v>
      </c>
      <c r="K21" s="4">
        <v>810877</v>
      </c>
      <c r="M21" s="4">
        <v>26974074371</v>
      </c>
      <c r="O21" s="4">
        <v>27745362050</v>
      </c>
      <c r="Q21" s="4">
        <v>-771287678</v>
      </c>
    </row>
    <row r="22" spans="1:17" ht="21">
      <c r="A22" s="3" t="s">
        <v>208</v>
      </c>
      <c r="C22" s="4">
        <v>213932</v>
      </c>
      <c r="E22" s="4">
        <v>4151299945</v>
      </c>
      <c r="G22" s="4">
        <v>3374095656</v>
      </c>
      <c r="I22" s="4">
        <v>777204289</v>
      </c>
      <c r="K22" s="4">
        <v>213932</v>
      </c>
      <c r="M22" s="4">
        <v>4151299945</v>
      </c>
      <c r="O22" s="4">
        <v>3374095656</v>
      </c>
      <c r="Q22" s="4">
        <v>777204289</v>
      </c>
    </row>
    <row r="23" spans="1:17" ht="21">
      <c r="A23" s="3" t="s">
        <v>146</v>
      </c>
      <c r="C23" s="4">
        <v>2000000</v>
      </c>
      <c r="E23" s="4">
        <v>21228990525</v>
      </c>
      <c r="G23" s="4">
        <v>16787654400</v>
      </c>
      <c r="I23" s="4">
        <v>4441336125</v>
      </c>
      <c r="K23" s="4">
        <v>2000000</v>
      </c>
      <c r="M23" s="4">
        <v>21228990525</v>
      </c>
      <c r="O23" s="4">
        <v>16425079100</v>
      </c>
      <c r="Q23" s="4">
        <v>4803911425</v>
      </c>
    </row>
    <row r="24" spans="1:17" ht="21">
      <c r="A24" s="3" t="s">
        <v>153</v>
      </c>
      <c r="C24" s="4">
        <v>3200000</v>
      </c>
      <c r="E24" s="4">
        <v>82857248800</v>
      </c>
      <c r="G24" s="4">
        <v>45140120120</v>
      </c>
      <c r="I24" s="4">
        <v>37717128680</v>
      </c>
      <c r="K24" s="4">
        <v>3200000</v>
      </c>
      <c r="M24" s="4">
        <v>82857248800</v>
      </c>
      <c r="O24" s="4">
        <v>39032985680</v>
      </c>
      <c r="Q24" s="4">
        <v>43824263120</v>
      </c>
    </row>
    <row r="25" spans="1:17" ht="21">
      <c r="A25" s="3" t="s">
        <v>200</v>
      </c>
      <c r="C25" s="4">
        <v>2000000</v>
      </c>
      <c r="E25" s="4">
        <v>70497020300</v>
      </c>
      <c r="G25" s="4">
        <v>75516911835</v>
      </c>
      <c r="I25" s="4">
        <v>-5019891535</v>
      </c>
      <c r="K25" s="4">
        <v>2000000</v>
      </c>
      <c r="M25" s="4">
        <v>70497020300</v>
      </c>
      <c r="O25" s="4">
        <v>75516911835</v>
      </c>
      <c r="Q25" s="4">
        <v>-5019891535</v>
      </c>
    </row>
    <row r="26" spans="1:17" ht="21">
      <c r="A26" s="3" t="s">
        <v>113</v>
      </c>
      <c r="C26" s="4">
        <v>0</v>
      </c>
      <c r="E26" s="4">
        <v>0</v>
      </c>
      <c r="G26" s="4">
        <v>1246656424</v>
      </c>
      <c r="I26" s="4">
        <v>-1246656424</v>
      </c>
      <c r="K26" s="4">
        <v>0</v>
      </c>
      <c r="M26" s="4">
        <v>0</v>
      </c>
      <c r="O26" s="4">
        <v>0</v>
      </c>
      <c r="Q26" s="4">
        <v>0</v>
      </c>
    </row>
    <row r="27" spans="1:17" ht="21">
      <c r="A27" s="3" t="s">
        <v>108</v>
      </c>
      <c r="C27" s="4">
        <v>0</v>
      </c>
      <c r="E27" s="4">
        <v>0</v>
      </c>
      <c r="G27" s="4">
        <v>3817744139</v>
      </c>
      <c r="I27" s="4">
        <v>-3817744139</v>
      </c>
      <c r="K27" s="4">
        <v>0</v>
      </c>
      <c r="M27" s="4">
        <v>0</v>
      </c>
      <c r="O27" s="4">
        <v>0</v>
      </c>
      <c r="Q27" s="4">
        <v>0</v>
      </c>
    </row>
    <row r="28" spans="1:17" ht="21">
      <c r="A28" s="3" t="s">
        <v>134</v>
      </c>
      <c r="C28" s="4">
        <v>0</v>
      </c>
      <c r="E28" s="4">
        <v>0</v>
      </c>
      <c r="G28" s="4">
        <v>12800752</v>
      </c>
      <c r="I28" s="4">
        <v>-12800752</v>
      </c>
      <c r="K28" s="4">
        <v>0</v>
      </c>
      <c r="M28" s="4">
        <v>0</v>
      </c>
      <c r="O28" s="4">
        <v>0</v>
      </c>
      <c r="Q28" s="4">
        <v>0</v>
      </c>
    </row>
    <row r="29" spans="1:17" ht="21">
      <c r="A29" s="3" t="s">
        <v>114</v>
      </c>
      <c r="C29" s="4">
        <v>0</v>
      </c>
      <c r="E29" s="4">
        <v>0</v>
      </c>
      <c r="G29" s="4">
        <v>-248699688</v>
      </c>
      <c r="I29" s="4">
        <v>248699688</v>
      </c>
      <c r="K29" s="4">
        <v>0</v>
      </c>
      <c r="M29" s="4">
        <v>0</v>
      </c>
      <c r="O29" s="4">
        <v>0</v>
      </c>
      <c r="Q29" s="4">
        <v>0</v>
      </c>
    </row>
    <row r="30" spans="1:17" ht="21">
      <c r="A30" s="3" t="s">
        <v>105</v>
      </c>
      <c r="C30" s="4">
        <v>0</v>
      </c>
      <c r="E30" s="4">
        <v>0</v>
      </c>
      <c r="G30" s="4">
        <v>-22363188</v>
      </c>
      <c r="I30" s="4">
        <v>22363188</v>
      </c>
      <c r="K30" s="4">
        <v>0</v>
      </c>
      <c r="M30" s="4">
        <v>0</v>
      </c>
      <c r="O30" s="4">
        <v>0</v>
      </c>
      <c r="Q30" s="4">
        <v>0</v>
      </c>
    </row>
    <row r="31" spans="1:17" ht="21">
      <c r="A31" s="3" t="s">
        <v>152</v>
      </c>
      <c r="C31" s="4">
        <v>0</v>
      </c>
      <c r="E31" s="4">
        <v>0</v>
      </c>
      <c r="G31" s="4">
        <v>1026014035</v>
      </c>
      <c r="I31" s="4">
        <v>-1026014035</v>
      </c>
      <c r="K31" s="4">
        <v>0</v>
      </c>
      <c r="M31" s="4">
        <v>0</v>
      </c>
      <c r="O31" s="4">
        <v>0</v>
      </c>
      <c r="Q31" s="4">
        <v>0</v>
      </c>
    </row>
    <row r="32" spans="1:17" ht="21">
      <c r="A32" s="3" t="s">
        <v>155</v>
      </c>
      <c r="C32" s="4">
        <v>0</v>
      </c>
      <c r="E32" s="4">
        <v>0</v>
      </c>
      <c r="G32" s="4">
        <v>7845740362</v>
      </c>
      <c r="I32" s="4">
        <v>-7845740362</v>
      </c>
      <c r="K32" s="4">
        <v>0</v>
      </c>
      <c r="M32" s="4">
        <v>0</v>
      </c>
      <c r="O32" s="4">
        <v>0</v>
      </c>
      <c r="Q32" s="4">
        <v>0</v>
      </c>
    </row>
    <row r="33" spans="1:17" ht="21">
      <c r="A33" s="3" t="s">
        <v>148</v>
      </c>
      <c r="C33" s="4">
        <v>0</v>
      </c>
      <c r="E33" s="4">
        <v>0</v>
      </c>
      <c r="G33" s="4">
        <v>3441330681</v>
      </c>
      <c r="I33" s="4">
        <v>-3441330681</v>
      </c>
      <c r="K33" s="4">
        <v>0</v>
      </c>
      <c r="M33" s="4">
        <v>0</v>
      </c>
      <c r="O33" s="4">
        <v>0</v>
      </c>
      <c r="Q33" s="4">
        <v>0</v>
      </c>
    </row>
    <row r="34" spans="1:17" ht="21">
      <c r="A34" s="3" t="s">
        <v>149</v>
      </c>
      <c r="C34" s="4">
        <v>0</v>
      </c>
      <c r="E34" s="4">
        <v>0</v>
      </c>
      <c r="G34" s="4">
        <v>-356764921</v>
      </c>
      <c r="I34" s="4">
        <v>356764921</v>
      </c>
      <c r="K34" s="4">
        <v>0</v>
      </c>
      <c r="M34" s="4">
        <v>0</v>
      </c>
      <c r="O34" s="4">
        <v>0</v>
      </c>
      <c r="Q34" s="4">
        <v>0</v>
      </c>
    </row>
    <row r="35" spans="1:17" ht="21">
      <c r="A35" s="3" t="s">
        <v>143</v>
      </c>
      <c r="C35" s="4">
        <v>0</v>
      </c>
      <c r="E35" s="4">
        <v>0</v>
      </c>
      <c r="G35" s="4">
        <v>4155681182</v>
      </c>
      <c r="I35" s="4">
        <v>-4155681182</v>
      </c>
      <c r="K35" s="4">
        <v>0</v>
      </c>
      <c r="M35" s="4">
        <v>0</v>
      </c>
      <c r="O35" s="4">
        <v>0</v>
      </c>
      <c r="Q35" s="4">
        <v>0</v>
      </c>
    </row>
    <row r="36" spans="1:17" ht="21">
      <c r="A36" s="3" t="s">
        <v>130</v>
      </c>
      <c r="C36" s="4">
        <v>0</v>
      </c>
      <c r="E36" s="4">
        <v>0</v>
      </c>
      <c r="G36" s="4">
        <v>872568285</v>
      </c>
      <c r="I36" s="4">
        <v>-872568285</v>
      </c>
      <c r="K36" s="4">
        <v>0</v>
      </c>
      <c r="M36" s="4">
        <v>0</v>
      </c>
      <c r="O36" s="4">
        <v>0</v>
      </c>
      <c r="Q36" s="4">
        <v>0</v>
      </c>
    </row>
    <row r="37" spans="1:17" ht="21">
      <c r="A37" s="3" t="s">
        <v>151</v>
      </c>
      <c r="C37" s="4">
        <v>0</v>
      </c>
      <c r="E37" s="4">
        <v>0</v>
      </c>
      <c r="G37" s="4">
        <v>-19760786</v>
      </c>
      <c r="I37" s="4">
        <v>19760786</v>
      </c>
      <c r="K37" s="4">
        <v>0</v>
      </c>
      <c r="M37" s="4">
        <v>0</v>
      </c>
      <c r="O37" s="4">
        <v>0</v>
      </c>
      <c r="Q37" s="4">
        <v>0</v>
      </c>
    </row>
    <row r="38" spans="1:17" ht="21">
      <c r="A38" s="3" t="s">
        <v>115</v>
      </c>
      <c r="C38" s="4">
        <v>0</v>
      </c>
      <c r="E38" s="4">
        <v>0</v>
      </c>
      <c r="G38" s="4">
        <v>590342666</v>
      </c>
      <c r="I38" s="4">
        <v>-590342666</v>
      </c>
      <c r="K38" s="4">
        <v>0</v>
      </c>
      <c r="M38" s="4">
        <v>0</v>
      </c>
      <c r="O38" s="4">
        <v>0</v>
      </c>
      <c r="Q38" s="4">
        <v>0</v>
      </c>
    </row>
    <row r="39" spans="1:17" ht="21">
      <c r="A39" s="3" t="s">
        <v>137</v>
      </c>
      <c r="C39" s="4">
        <v>0</v>
      </c>
      <c r="E39" s="4">
        <v>0</v>
      </c>
      <c r="G39" s="4">
        <v>5488887328</v>
      </c>
      <c r="I39" s="4">
        <v>-5488887328</v>
      </c>
      <c r="K39" s="4">
        <v>0</v>
      </c>
      <c r="M39" s="4">
        <v>0</v>
      </c>
      <c r="O39" s="4">
        <v>0</v>
      </c>
      <c r="Q39" s="4">
        <v>0</v>
      </c>
    </row>
    <row r="40" spans="1:17" ht="21">
      <c r="A40" s="3" t="s">
        <v>154</v>
      </c>
      <c r="C40" s="4">
        <v>0</v>
      </c>
      <c r="E40" s="4">
        <v>0</v>
      </c>
      <c r="G40" s="4">
        <v>379463901</v>
      </c>
      <c r="I40" s="4">
        <v>-379463901</v>
      </c>
      <c r="K40" s="4">
        <v>0</v>
      </c>
      <c r="M40" s="4">
        <v>0</v>
      </c>
      <c r="O40" s="4">
        <v>0</v>
      </c>
      <c r="Q40" s="4">
        <v>0</v>
      </c>
    </row>
    <row r="41" spans="1:17" ht="21">
      <c r="A41" s="3"/>
      <c r="C41" s="4"/>
      <c r="E41" s="4"/>
      <c r="G41" s="4"/>
      <c r="I41" s="4"/>
      <c r="K41" s="4"/>
      <c r="M41" s="4"/>
      <c r="O41" s="4"/>
      <c r="Q41" s="4"/>
    </row>
    <row r="42" spans="1:17" ht="19.5" thickBot="1">
      <c r="A42" s="2" t="s">
        <v>71</v>
      </c>
      <c r="C42"/>
      <c r="E42" s="7">
        <f>SUM(E9:E41)</f>
        <v>637951159415</v>
      </c>
      <c r="G42" s="7">
        <f>SUM(G9:G41)</f>
        <v>608011879931</v>
      </c>
      <c r="I42" s="23">
        <f>SUM(I9:I41)</f>
        <v>29939279488</v>
      </c>
      <c r="K42" s="7">
        <f>SUM(K9:K41)</f>
        <v>20278472</v>
      </c>
      <c r="M42" s="7">
        <f>SUM(M9:M41)</f>
        <v>637951159415</v>
      </c>
      <c r="O42" s="7">
        <f>SUM(O9:O41)</f>
        <v>532720911546</v>
      </c>
      <c r="Q42" s="23">
        <f>SUM(Q9:Q41)</f>
        <v>105230247873</v>
      </c>
    </row>
    <row r="43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2020-07-27T12:04:19Z</cp:lastPrinted>
  <dcterms:created xsi:type="dcterms:W3CDTF">2019-12-01T07:29:58Z</dcterms:created>
  <dcterms:modified xsi:type="dcterms:W3CDTF">2020-07-27T12:18:04Z</dcterms:modified>
</cp:coreProperties>
</file>